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4680" windowWidth="12240" windowHeight="3180" activeTab="1"/>
  </bookViews>
  <sheets>
    <sheet name="المقدمة" sheetId="24" r:id="rId1"/>
    <sheet name="التقديم" sheetId="2" r:id="rId2"/>
    <sheet name="48" sheetId="21" r:id="rId3"/>
    <sheet name="49" sheetId="34" r:id="rId4"/>
    <sheet name="Gr_18" sheetId="33" r:id="rId5"/>
    <sheet name="50" sheetId="23" r:id="rId6"/>
    <sheet name="Gr_19" sheetId="30" r:id="rId7"/>
    <sheet name="51" sheetId="29" r:id="rId8"/>
  </sheets>
  <definedNames>
    <definedName name="_xlnm.Print_Area" localSheetId="2">'48'!$A$1:$J$14</definedName>
    <definedName name="_xlnm.Print_Area" localSheetId="3">'49'!$A$1:$H$15</definedName>
    <definedName name="_xlnm.Print_Area" localSheetId="5">'50'!$A$1:$M$15</definedName>
    <definedName name="_xlnm.Print_Area" localSheetId="7">'51'!$A$1:$K$14</definedName>
    <definedName name="_xlnm.Print_Area" localSheetId="4">Gr_18!$A$1:$G$32</definedName>
    <definedName name="_xlnm.Print_Area" localSheetId="6">Gr_19!$A$1:$G$32</definedName>
    <definedName name="_xlnm.Print_Area" localSheetId="1">التقديم!$A$1:$C$10</definedName>
    <definedName name="_xlnm.Print_Area" localSheetId="0">المقدمة!$A$1:$A$51</definedName>
  </definedNames>
  <calcPr calcId="145621"/>
</workbook>
</file>

<file path=xl/calcChain.xml><?xml version="1.0" encoding="utf-8"?>
<calcChain xmlns="http://schemas.openxmlformats.org/spreadsheetml/2006/main">
  <c r="H11" i="23" l="1"/>
  <c r="H12" i="23"/>
  <c r="H13" i="23"/>
  <c r="H14" i="23"/>
  <c r="K14" i="23" s="1"/>
  <c r="E11" i="23"/>
  <c r="E15" i="23" s="1"/>
  <c r="K11" i="23"/>
  <c r="E12" i="23"/>
  <c r="E13" i="23"/>
  <c r="E14" i="23"/>
  <c r="D15" i="23"/>
  <c r="F13" i="34"/>
  <c r="F14" i="34"/>
  <c r="F15" i="34"/>
  <c r="F12" i="34"/>
  <c r="F11" i="34"/>
  <c r="H15" i="23" l="1"/>
  <c r="K12" i="23"/>
  <c r="K13" i="23"/>
  <c r="K15" i="23" l="1"/>
</calcChain>
</file>

<file path=xl/sharedStrings.xml><?xml version="1.0" encoding="utf-8"?>
<sst xmlns="http://schemas.openxmlformats.org/spreadsheetml/2006/main" count="138" uniqueCount="96">
  <si>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</si>
  <si>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</si>
  <si>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</si>
  <si>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</si>
  <si>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</si>
  <si>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</si>
  <si>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</si>
  <si>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</si>
  <si>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</si>
  <si>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</si>
  <si>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</si>
  <si>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</si>
  <si>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</si>
  <si>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</si>
  <si>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</si>
  <si>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</si>
  <si>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</si>
  <si>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</si>
  <si>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</si>
  <si>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</si>
  <si>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</si>
  <si>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</si>
  <si>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</si>
  <si>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</si>
  <si>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</si>
  <si>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</si>
  <si>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</si>
  <si>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</si>
  <si>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</si>
  <si>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</si>
  <si>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</si>
  <si>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</si>
  <si>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</si>
  <si>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</si>
  <si>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</si>
  <si>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</si>
  <si>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</si>
  <si>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</si>
  <si>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</si>
  <si>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</si>
  <si>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</si>
  <si>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</si>
  <si>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</si>
  <si>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</si>
  <si>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</si>
  <si>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</si>
  <si>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</si>
  <si>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</si>
  <si>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</si>
  <si>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</si>
  <si>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</si>
  <si>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</si>
  <si>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</si>
  <si>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</si>
  <si>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</si>
  <si>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</si>
  <si>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</si>
  <si>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</si>
  <si>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</si>
  <si>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</si>
  <si>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</si>
  <si>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EMPLOYEES IN HOTELS AND RESTAURANTS ACTIVITY BY ECONOMIC ACTIVITY</t>
  </si>
  <si>
    <t>النشاط الإقتصادي الرئيسي</t>
  </si>
  <si>
    <t>Main Economic Activity</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</si>
  <si>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</si>
  <si>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</si>
  <si>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</si>
  <si>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</si>
  <si>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</si>
  <si>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</si>
  <si>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</si>
  <si>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</si>
  <si>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</si>
  <si>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</si>
  <si>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</si>
  <si>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</si>
  <si>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Graph (18) شكل</t>
  </si>
  <si>
    <t>Graph (19) شكل</t>
  </si>
  <si>
    <t xml:space="preserve"> - التعداد العام للمنشآت الاقتصادية 2015م.</t>
  </si>
  <si>
    <t xml:space="preserve"> - General Census of Economic Establishments
   2015.</t>
  </si>
  <si>
    <t xml:space="preserve">                               </t>
  </si>
  <si>
    <t>ويتضمن هذا الفصل بعض المؤشرات عن عام 2017.</t>
  </si>
  <si>
    <t>يسر جهاز التخطيط والاحصاء أن يقدم هذا الفصل الخاص بإحصاءات نشاط الفنادق والمطاعم وذلك فى إطار خطة الجهاز الطموحة فى توفير وتطوير الاحصاءات الاقتصادية.</t>
  </si>
  <si>
    <t>This chapter includes some of the indicators for the year 2017.</t>
  </si>
  <si>
    <t xml:space="preserve"> - Hotels and Restaurants Statistics Survey
   2017.</t>
  </si>
  <si>
    <t>The Development and Statistics Authority is pleased to present this chapter covering statistics of hotels and restaurants activity within the framework of the authority’s ambitious plan for the provision and development of the economic statistics.</t>
  </si>
  <si>
    <t>2017</t>
  </si>
  <si>
    <t xml:space="preserve"> - مسح إحصاءات الفنادق والمطاعم  لعام 2017م</t>
  </si>
  <si>
    <t>جدول (48)</t>
  </si>
  <si>
    <t>TABLE (48)</t>
  </si>
  <si>
    <t>TABLE (49) (Value : 000 Q.R)</t>
  </si>
  <si>
    <t>جدول (49) (القيمة :الف ريال قطري )</t>
  </si>
  <si>
    <t>جدول (50) (القيمة : الف ريال قطري )</t>
  </si>
  <si>
    <t>TABLE (50) (Value : 000 Q.R)</t>
  </si>
  <si>
    <t>جدول رقم (51)</t>
  </si>
  <si>
    <t>Table No (51)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</si>
</sst>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43" x14ac:knownFonts="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sz val="10"/>
      <color indexed="12"/>
      <name val="Arial"/>
      <family val="2"/>
    </font>
    <font>
      <b/>
      <sz val="16"/>
      <name val="Arial"/>
      <family val="2"/>
    </font>
    <font>
      <sz val="16"/>
      <name val="Arial"/>
      <family val="2"/>
    </font>
    <font>
      <b/>
      <sz val="11"/>
      <name val="Arial"/>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name val="Sakkal Majalla"/>
    </font>
    <font>
      <sz val="10"/>
      <name val="Sakkal Majalla"/>
    </font>
    <font>
      <b/>
      <sz val="12"/>
      <name val="Sakkal Majalla"/>
    </font>
    <font>
      <b/>
      <sz val="10"/>
      <name val="Arial Black"/>
      <family val="2"/>
    </font>
    <font>
      <sz val="9"/>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right style="thick">
        <color theme="0"/>
      </right>
      <top/>
      <bottom/>
      <diagonal/>
    </border>
    <border>
      <left/>
      <right style="thick">
        <color theme="0"/>
      </right>
      <top style="thick">
        <color theme="0"/>
      </top>
      <bottom style="thin">
        <color indexed="64"/>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right style="thick">
        <color theme="0"/>
      </right>
      <top style="thin">
        <color indexed="64"/>
      </top>
      <bottom style="thick">
        <color theme="0"/>
      </bottom>
      <diagonal/>
    </border>
    <border>
      <left style="thick">
        <color theme="0"/>
      </left>
      <right/>
      <top style="thin">
        <color indexed="64"/>
      </top>
      <bottom style="thin">
        <color indexed="64"/>
      </bottom>
      <diagonal/>
    </border>
    <border>
      <left style="thick">
        <color theme="0"/>
      </left>
      <right style="thick">
        <color theme="0"/>
      </right>
      <top/>
      <bottom/>
      <diagonal/>
    </border>
  </borders>
  <cellStyleXfs count="27">
    <xf numFmtId="0" fontId="0" fillId="0" borderId="0"/>
    <xf numFmtId="43"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3" fillId="0" borderId="0"/>
    <xf numFmtId="0" fontId="19" fillId="0" borderId="0"/>
    <xf numFmtId="0" fontId="19" fillId="0" borderId="0"/>
    <xf numFmtId="0" fontId="29"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xf numFmtId="0" fontId="1" fillId="0" borderId="0"/>
  </cellStyleXfs>
  <cellXfs count="190">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0" fillId="0" borderId="0" xfId="12" applyFont="1" applyAlignment="1">
      <alignment vertical="center" wrapText="1" readingOrder="1"/>
    </xf>
    <xf numFmtId="0" fontId="22"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4"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4" fillId="0" borderId="0" xfId="12" applyFont="1" applyAlignment="1">
      <alignment horizontal="center" vertical="top" wrapText="1"/>
    </xf>
    <xf numFmtId="0" fontId="35" fillId="0" borderId="0" xfId="12" applyFont="1" applyAlignment="1">
      <alignment vertical="center"/>
    </xf>
    <xf numFmtId="0" fontId="36" fillId="0" borderId="0" xfId="12" applyFont="1" applyAlignment="1">
      <alignment horizontal="center" vertical="center" wrapText="1"/>
    </xf>
    <xf numFmtId="0" fontId="37" fillId="0" borderId="0" xfId="12" applyFont="1" applyAlignment="1">
      <alignment horizontal="center" vertical="center" wrapText="1"/>
    </xf>
    <xf numFmtId="0" fontId="25" fillId="0" borderId="0" xfId="0" applyFont="1" applyAlignment="1">
      <alignment vertical="center"/>
    </xf>
    <xf numFmtId="0" fontId="25" fillId="0" borderId="0" xfId="0" applyFont="1" applyBorder="1" applyAlignment="1">
      <alignment vertical="center"/>
    </xf>
    <xf numFmtId="0" fontId="19" fillId="0" borderId="0" xfId="0" applyFont="1" applyAlignment="1">
      <alignment vertical="center"/>
    </xf>
    <xf numFmtId="0" fontId="23" fillId="0" borderId="0" xfId="0" applyFont="1" applyAlignment="1">
      <alignment vertical="top"/>
    </xf>
    <xf numFmtId="0" fontId="23"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6" fillId="0" borderId="0" xfId="2" applyFont="1" applyAlignment="1">
      <alignment horizontal="centerContinuous" vertical="center" readingOrder="2"/>
    </xf>
    <xf numFmtId="0" fontId="27" fillId="0" borderId="0" xfId="0" applyFont="1" applyAlignment="1">
      <alignment horizontal="centerContinuous" vertical="center"/>
    </xf>
    <xf numFmtId="0" fontId="27" fillId="0" borderId="0" xfId="0" applyFont="1" applyBorder="1" applyAlignment="1">
      <alignment horizontal="centerContinuous" vertical="center"/>
    </xf>
    <xf numFmtId="0" fontId="26" fillId="0" borderId="0" xfId="0" applyFont="1" applyAlignment="1">
      <alignment horizontal="centerContinuous" vertical="center"/>
    </xf>
    <xf numFmtId="0" fontId="27" fillId="0" borderId="0" xfId="0" applyFont="1" applyBorder="1" applyAlignment="1">
      <alignment vertical="center"/>
    </xf>
    <xf numFmtId="0" fontId="26" fillId="0" borderId="0" xfId="0" applyFont="1" applyBorder="1" applyAlignment="1">
      <alignment horizontal="centerContinuous" vertical="center"/>
    </xf>
    <xf numFmtId="0" fontId="26" fillId="0" borderId="0" xfId="0" applyFont="1" applyBorder="1" applyAlignment="1">
      <alignment vertical="center"/>
    </xf>
    <xf numFmtId="0" fontId="4" fillId="0" borderId="0" xfId="0" applyFont="1" applyAlignment="1">
      <alignment vertical="center"/>
    </xf>
    <xf numFmtId="0" fontId="26"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10" fillId="3" borderId="10" xfId="23" applyFont="1" applyFill="1" applyBorder="1" applyAlignment="1">
      <alignment horizontal="center" vertical="center" wrapText="1"/>
    </xf>
    <xf numFmtId="0" fontId="28" fillId="0" borderId="0" xfId="12" applyFont="1" applyAlignment="1">
      <alignment vertical="center" wrapText="1" readingOrder="1"/>
    </xf>
    <xf numFmtId="0" fontId="24"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4" fillId="0" borderId="0" xfId="0" applyFont="1" applyAlignment="1">
      <alignment vertical="center"/>
    </xf>
    <xf numFmtId="0" fontId="4" fillId="0" borderId="0" xfId="0" applyFont="1" applyAlignment="1">
      <alignment horizontal="centerContinuous" vertical="center"/>
    </xf>
    <xf numFmtId="0" fontId="29"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30" fillId="4" borderId="13" xfId="14" applyNumberFormat="1" applyFont="1" applyFill="1" applyBorder="1" applyAlignment="1">
      <alignment horizontal="center" vertical="top" wrapText="1"/>
    </xf>
    <xf numFmtId="0" fontId="32" fillId="0" borderId="0" xfId="0" applyFont="1" applyAlignment="1">
      <alignment vertical="center"/>
    </xf>
    <xf numFmtId="3" fontId="31" fillId="3" borderId="14" xfId="0" applyNumberFormat="1" applyFont="1" applyFill="1" applyBorder="1" applyAlignment="1">
      <alignment horizontal="center" vertical="center" wrapText="1"/>
    </xf>
    <xf numFmtId="4" fontId="31" fillId="3" borderId="14" xfId="0" applyNumberFormat="1" applyFont="1" applyFill="1" applyBorder="1" applyAlignment="1">
      <alignment horizontal="center" vertical="center" wrapText="1"/>
    </xf>
    <xf numFmtId="3" fontId="11" fillId="3" borderId="14" xfId="19" applyNumberFormat="1" applyFont="1" applyFill="1" applyBorder="1" applyAlignment="1">
      <alignment horizontal="center" vertical="center"/>
    </xf>
    <xf numFmtId="1" fontId="1" fillId="3" borderId="10" xfId="1" applyNumberFormat="1" applyFont="1" applyFill="1" applyBorder="1" applyAlignment="1">
      <alignment horizontal="center" vertical="center" wrapText="1"/>
    </xf>
    <xf numFmtId="1" fontId="11" fillId="3" borderId="10" xfId="1" applyNumberFormat="1" applyFont="1" applyFill="1" applyBorder="1" applyAlignment="1">
      <alignment horizontal="center" vertical="center"/>
    </xf>
    <xf numFmtId="1" fontId="1" fillId="4" borderId="11" xfId="1" applyNumberFormat="1" applyFont="1" applyFill="1" applyBorder="1" applyAlignment="1">
      <alignment horizontal="center" vertical="center" wrapText="1"/>
    </xf>
    <xf numFmtId="1" fontId="11" fillId="4" borderId="11" xfId="1" applyNumberFormat="1" applyFont="1" applyFill="1" applyBorder="1" applyAlignment="1">
      <alignment horizontal="center" vertical="center"/>
    </xf>
    <xf numFmtId="1" fontId="11" fillId="4" borderId="14"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1" fillId="3" borderId="10" xfId="1" applyNumberFormat="1" applyFont="1" applyFill="1" applyBorder="1" applyAlignment="1">
      <alignment horizontal="center" vertical="center"/>
    </xf>
    <xf numFmtId="164" fontId="1" fillId="4" borderId="11" xfId="1" applyNumberFormat="1" applyFont="1" applyFill="1" applyBorder="1" applyAlignment="1">
      <alignment horizontal="center" vertical="center"/>
    </xf>
    <xf numFmtId="164" fontId="11" fillId="4" borderId="11" xfId="1" applyNumberFormat="1" applyFont="1" applyFill="1" applyBorder="1" applyAlignment="1">
      <alignment horizontal="center" vertical="center"/>
    </xf>
    <xf numFmtId="164"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8" fillId="4" borderId="33" xfId="0" applyFont="1" applyFill="1" applyBorder="1" applyAlignment="1">
      <alignment vertical="center" wrapText="1"/>
    </xf>
    <xf numFmtId="0" fontId="28" fillId="3" borderId="34" xfId="0" applyFont="1" applyFill="1" applyBorder="1" applyAlignment="1">
      <alignment vertical="center" wrapText="1"/>
    </xf>
    <xf numFmtId="0" fontId="28" fillId="4" borderId="37" xfId="0" applyFont="1" applyFill="1" applyBorder="1" applyAlignment="1">
      <alignment vertical="center" wrapText="1"/>
    </xf>
    <xf numFmtId="0" fontId="28" fillId="3" borderId="38" xfId="0" applyFont="1" applyFill="1" applyBorder="1" applyAlignment="1">
      <alignment vertical="center" wrapText="1"/>
    </xf>
    <xf numFmtId="0" fontId="11" fillId="3" borderId="3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4" borderId="33" xfId="0" applyFont="1" applyFill="1" applyBorder="1" applyAlignment="1">
      <alignment horizontal="center" vertical="center" wrapText="1"/>
    </xf>
    <xf numFmtId="1" fontId="1" fillId="4" borderId="36" xfId="1" applyNumberFormat="1" applyFont="1" applyFill="1" applyBorder="1" applyAlignment="1">
      <alignment horizontal="center" vertical="center" wrapText="1"/>
    </xf>
    <xf numFmtId="0" fontId="4" fillId="0" borderId="0" xfId="3" applyFont="1" applyBorder="1" applyAlignment="1">
      <alignment horizontal="centerContinuous" vertical="center" wrapText="1"/>
    </xf>
    <xf numFmtId="3" fontId="0" fillId="0" borderId="0" xfId="0" applyNumberFormat="1" applyAlignment="1">
      <alignment vertical="center"/>
    </xf>
    <xf numFmtId="4" fontId="0" fillId="0" borderId="0" xfId="0" applyNumberFormat="1" applyAlignment="1">
      <alignment vertical="center"/>
    </xf>
    <xf numFmtId="3" fontId="3" fillId="3" borderId="10" xfId="23" applyNumberFormat="1" applyFont="1" applyFill="1" applyBorder="1" applyAlignment="1">
      <alignment vertical="center" wrapText="1"/>
    </xf>
    <xf numFmtId="3" fontId="1" fillId="4" borderId="11" xfId="0" applyNumberFormat="1" applyFont="1" applyFill="1" applyBorder="1" applyAlignment="1">
      <alignment vertical="center"/>
    </xf>
    <xf numFmtId="4" fontId="1" fillId="4" borderId="11" xfId="0" applyNumberFormat="1" applyFont="1" applyFill="1" applyBorder="1" applyAlignment="1">
      <alignment vertical="center"/>
    </xf>
    <xf numFmtId="3" fontId="1" fillId="3" borderId="10" xfId="0" applyNumberFormat="1" applyFont="1" applyFill="1" applyBorder="1" applyAlignment="1">
      <alignment horizontal="center" vertical="center"/>
    </xf>
    <xf numFmtId="3" fontId="1" fillId="4" borderId="11" xfId="0" applyNumberFormat="1" applyFont="1" applyFill="1" applyBorder="1" applyAlignment="1">
      <alignment horizontal="center" vertical="center"/>
    </xf>
    <xf numFmtId="3" fontId="11" fillId="3" borderId="10" xfId="20" applyNumberFormat="1" applyFont="1" applyFill="1" applyBorder="1" applyAlignment="1">
      <alignment horizontal="center" vertical="center"/>
    </xf>
    <xf numFmtId="3" fontId="11" fillId="3" borderId="10" xfId="22" applyNumberFormat="1" applyFont="1" applyFill="1" applyBorder="1" applyAlignment="1">
      <alignment horizontal="center" vertical="center"/>
    </xf>
    <xf numFmtId="3" fontId="11" fillId="4" borderId="11" xfId="20" applyNumberFormat="1" applyFont="1" applyFill="1" applyBorder="1" applyAlignment="1">
      <alignment horizontal="center" vertical="center"/>
    </xf>
    <xf numFmtId="0" fontId="4" fillId="0" borderId="0" xfId="3" applyFont="1" applyBorder="1" applyAlignment="1">
      <alignment horizontal="centerContinuous" vertical="center"/>
    </xf>
    <xf numFmtId="0" fontId="20" fillId="0" borderId="0" xfId="26" applyFont="1" applyAlignment="1">
      <alignment vertical="center" wrapText="1" readingOrder="1"/>
    </xf>
    <xf numFmtId="0" fontId="22" fillId="0" borderId="0" xfId="26" applyFont="1" applyAlignment="1">
      <alignment vertical="center"/>
    </xf>
    <xf numFmtId="0" fontId="28" fillId="0" borderId="0" xfId="26" applyFont="1" applyAlignment="1">
      <alignment vertical="center" wrapText="1" readingOrder="1"/>
    </xf>
    <xf numFmtId="0" fontId="24" fillId="0" borderId="0" xfId="26" applyFont="1" applyAlignment="1">
      <alignment vertical="center"/>
    </xf>
    <xf numFmtId="164" fontId="11" fillId="3" borderId="11" xfId="1" applyNumberFormat="1" applyFont="1" applyFill="1" applyBorder="1" applyAlignment="1">
      <alignment horizontal="center" vertical="center"/>
    </xf>
    <xf numFmtId="164" fontId="11" fillId="3" borderId="42" xfId="1" applyNumberFormat="1" applyFont="1" applyFill="1" applyBorder="1" applyAlignment="1">
      <alignment horizontal="center" vertical="center"/>
    </xf>
    <xf numFmtId="164" fontId="11" fillId="4" borderId="15" xfId="1" applyNumberFormat="1" applyFont="1" applyFill="1" applyBorder="1" applyAlignment="1">
      <alignment horizontal="center" vertical="center"/>
    </xf>
    <xf numFmtId="0" fontId="38" fillId="0" borderId="0" xfId="0" applyFont="1" applyAlignment="1">
      <alignment horizontal="center" vertical="center" wrapText="1"/>
    </xf>
    <xf numFmtId="0" fontId="39" fillId="0" borderId="0" xfId="0" applyFont="1" applyAlignment="1">
      <alignment vertical="center"/>
    </xf>
    <xf numFmtId="0" fontId="40" fillId="0" borderId="0" xfId="0" applyFont="1" applyAlignment="1">
      <alignment horizontal="right" vertical="top" wrapText="1"/>
    </xf>
    <xf numFmtId="0" fontId="40" fillId="0" borderId="0" xfId="0" applyFont="1" applyAlignment="1">
      <alignment horizontal="right" vertical="top" wrapText="1" readingOrder="2"/>
    </xf>
    <xf numFmtId="0" fontId="40" fillId="0" borderId="0" xfId="0" applyFont="1" applyAlignment="1">
      <alignment horizontal="right" vertical="center" wrapText="1"/>
    </xf>
    <xf numFmtId="0" fontId="40" fillId="0" borderId="0" xfId="0" applyFont="1" applyAlignment="1">
      <alignment horizontal="right" vertical="top" readingOrder="2"/>
    </xf>
    <xf numFmtId="0" fontId="41" fillId="0" borderId="0" xfId="0" applyFont="1" applyAlignment="1">
      <alignment horizontal="center" vertical="center" wrapText="1"/>
    </xf>
    <xf numFmtId="0" fontId="42" fillId="0" borderId="0" xfId="0" applyFont="1" applyAlignment="1">
      <alignment horizontal="justify" vertical="top" wrapText="1"/>
    </xf>
    <xf numFmtId="0" fontId="42" fillId="0" borderId="0" xfId="0" applyFont="1" applyBorder="1" applyAlignment="1">
      <alignment horizontal="justify" vertical="top" wrapText="1"/>
    </xf>
    <xf numFmtId="0" fontId="42" fillId="0" borderId="0" xfId="0" applyFont="1" applyBorder="1" applyAlignment="1">
      <alignment horizontal="justify" vertical="center" wrapText="1"/>
    </xf>
    <xf numFmtId="0" fontId="42" fillId="0" borderId="0" xfId="0" applyFont="1" applyAlignment="1">
      <alignment horizontal="justify" vertical="center" wrapText="1" readingOrder="1"/>
    </xf>
    <xf numFmtId="0" fontId="20" fillId="0" borderId="0" xfId="12" applyFont="1" applyAlignment="1">
      <alignment horizontal="center" vertical="center" wrapText="1" readingOrder="1"/>
    </xf>
    <xf numFmtId="0" fontId="6" fillId="4" borderId="41" xfId="19" applyFont="1" applyFill="1" applyBorder="1" applyAlignment="1">
      <alignment horizontal="center" vertical="center" wrapText="1"/>
    </xf>
    <xf numFmtId="0" fontId="6" fillId="4" borderId="30" xfId="19" applyFont="1" applyFill="1" applyBorder="1" applyAlignment="1">
      <alignment horizontal="center" vertical="center" wrapText="1"/>
    </xf>
    <xf numFmtId="0" fontId="11" fillId="4"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9"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8"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23" fillId="0" borderId="0" xfId="12" applyFont="1" applyAlignment="1">
      <alignment horizontal="center" vertical="center" wrapText="1" readingOrder="1"/>
    </xf>
    <xf numFmtId="0" fontId="28" fillId="0" borderId="0" xfId="12" applyFont="1" applyAlignment="1">
      <alignment horizontal="center" vertical="center" wrapText="1" readingOrder="1"/>
    </xf>
    <xf numFmtId="0" fontId="4" fillId="0" borderId="0" xfId="3" applyFont="1" applyAlignment="1">
      <alignment horizontal="center" vertical="center" wrapText="1" readingOrder="2"/>
    </xf>
    <xf numFmtId="0" fontId="26" fillId="0" borderId="0" xfId="2" applyFont="1" applyAlignment="1">
      <alignment horizontal="center" vertical="center" readingOrder="2"/>
    </xf>
    <xf numFmtId="0" fontId="4" fillId="0" borderId="0" xfId="3" applyFont="1" applyAlignment="1">
      <alignment horizontal="center" vertical="center"/>
    </xf>
    <xf numFmtId="0" fontId="11" fillId="3" borderId="14" xfId="19" applyFont="1" applyFill="1" applyBorder="1" applyAlignment="1">
      <alignment horizontal="center" vertical="center"/>
    </xf>
    <xf numFmtId="0" fontId="6" fillId="3" borderId="14" xfId="19" applyFont="1" applyFill="1" applyBorder="1" applyAlignment="1">
      <alignment horizontal="center" vertical="center" wrapText="1"/>
    </xf>
    <xf numFmtId="0" fontId="23" fillId="0" borderId="0" xfId="26" applyFont="1" applyAlignment="1">
      <alignment horizontal="center" vertical="center" wrapText="1" readingOrder="1"/>
    </xf>
    <xf numFmtId="0" fontId="28" fillId="0" borderId="0" xfId="26" applyFont="1" applyAlignment="1">
      <alignment horizontal="center" vertical="center" wrapText="1" readingOrder="1"/>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21" fillId="0" borderId="0" xfId="26" applyFont="1" applyBorder="1" applyAlignment="1">
      <alignment horizontal="center" vertical="center" wrapText="1" readingOrder="1"/>
    </xf>
    <xf numFmtId="0" fontId="20" fillId="0" borderId="0" xfId="26" applyFont="1" applyBorder="1" applyAlignment="1">
      <alignment horizontal="center" vertical="center" wrapText="1" readingOrder="1"/>
    </xf>
    <xf numFmtId="0" fontId="11" fillId="0" borderId="0" xfId="0" applyFont="1" applyBorder="1" applyAlignment="1">
      <alignment horizontal="center" vertical="center"/>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6" fillId="3" borderId="41" xfId="19" applyFont="1" applyFill="1" applyBorder="1" applyAlignment="1">
      <alignment horizontal="center" vertical="center" wrapText="1"/>
    </xf>
    <xf numFmtId="0" fontId="6" fillId="3" borderId="30" xfId="19" applyFont="1" applyFill="1" applyBorder="1" applyAlignment="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21" fillId="0" borderId="0" xfId="12" applyFont="1" applyBorder="1" applyAlignment="1">
      <alignment horizontal="center" vertical="center" wrapText="1" readingOrder="1"/>
    </xf>
    <xf numFmtId="0" fontId="20" fillId="0" borderId="0" xfId="12" applyFont="1" applyBorder="1" applyAlignment="1">
      <alignment horizontal="center" vertical="center" wrapText="1" readingOrder="1"/>
    </xf>
    <xf numFmtId="0" fontId="4" fillId="0" borderId="0" xfId="3" applyFont="1" applyBorder="1" applyAlignment="1">
      <alignment horizontal="center" vertical="center" wrapText="1"/>
    </xf>
    <xf numFmtId="0" fontId="26" fillId="0" borderId="0" xfId="2" applyFont="1" applyBorder="1" applyAlignment="1">
      <alignment horizontal="center" vertical="center" readingOrder="2"/>
    </xf>
    <xf numFmtId="49" fontId="26" fillId="0" borderId="0" xfId="14" applyNumberFormat="1" applyFont="1" applyAlignment="1">
      <alignment horizontal="center" vertical="center"/>
    </xf>
    <xf numFmtId="49" fontId="26"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30" fillId="4" borderId="28" xfId="14" applyNumberFormat="1" applyFont="1" applyFill="1" applyBorder="1" applyAlignment="1">
      <alignment horizontal="center" vertical="top" wrapText="1"/>
    </xf>
    <xf numFmtId="49" fontId="30" fillId="4" borderId="29" xfId="14" applyNumberFormat="1" applyFont="1" applyFill="1" applyBorder="1" applyAlignment="1">
      <alignment horizontal="center" vertical="top" wrapText="1"/>
    </xf>
    <xf numFmtId="49" fontId="30" fillId="4" borderId="12" xfId="14" applyNumberFormat="1" applyFont="1" applyFill="1" applyBorder="1" applyAlignment="1">
      <alignment horizontal="center" vertical="top" wrapText="1"/>
    </xf>
    <xf numFmtId="49" fontId="30" fillId="4" borderId="13" xfId="14" applyNumberFormat="1" applyFont="1" applyFill="1" applyBorder="1" applyAlignment="1">
      <alignment horizontal="center" vertical="top" wrapText="1"/>
    </xf>
    <xf numFmtId="0" fontId="31" fillId="3" borderId="8" xfId="19" applyFont="1" applyFill="1" applyBorder="1" applyAlignment="1">
      <alignment horizontal="center" vertical="center" wrapText="1"/>
    </xf>
    <xf numFmtId="0" fontId="31" fillId="3" borderId="30" xfId="19" applyFont="1" applyFill="1" applyBorder="1" applyAlignment="1">
      <alignment horizontal="center" vertical="center"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cellXfs>
  <cellStyles count="27">
    <cellStyle name="Comma" xfId="1" builtinId="3"/>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13" xfId="11"/>
    <cellStyle name="Normal 2" xfId="12"/>
    <cellStyle name="Normal 2 2" xfId="26"/>
    <cellStyle name="Normal 3" xfId="13"/>
    <cellStyle name="Normal 4" xfId="14"/>
    <cellStyle name="NotA" xfId="15"/>
    <cellStyle name="Note" xfId="16" builtinId="10" customBuiltin="1"/>
    <cellStyle name="T1" xfId="17"/>
    <cellStyle name="T2" xfId="18"/>
    <cellStyle name="Total" xfId="19" builtinId="25" customBuiltin="1"/>
    <cellStyle name="Total1" xfId="20"/>
    <cellStyle name="TXT1" xfId="21"/>
    <cellStyle name="TXT2" xfId="22"/>
    <cellStyle name="TXT3" xfId="23"/>
    <cellStyle name="TXT4" xfId="24"/>
    <cellStyle name="TXT5"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'311'!#REF!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58716544"/>
        <c:axId val="58718080"/>
        <c:axId val="0"/>
      </c:bar3DChart>
      <c:catAx>
        <c:axId val="587165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ar-QA"/>
          </a:p>
        </c:txPr>
        <c:crossAx val="58718080"/>
        <c:crosses val="autoZero"/>
        <c:auto val="1"/>
        <c:lblAlgn val="ctr"/>
        <c:lblOffset val="100"/>
        <c:tickLblSkip val="1"/>
        <c:tickMarkSkip val="1"/>
        <c:noMultiLvlLbl val="0"/>
      </c:catAx>
      <c:valAx>
        <c:axId val="58718080"/>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587165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72296704"/>
        <c:axId val="90992640"/>
        <c:axId val="0"/>
      </c:bar3DChart>
      <c:catAx>
        <c:axId val="722967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ar-QA"/>
          </a:p>
        </c:txPr>
        <c:crossAx val="90992640"/>
        <c:crosses val="autoZero"/>
        <c:auto val="1"/>
        <c:lblAlgn val="ctr"/>
        <c:lblOffset val="100"/>
        <c:tickLblSkip val="1"/>
        <c:tickMarkSkip val="1"/>
        <c:noMultiLvlLbl val="0"/>
      </c:catAx>
      <c:valAx>
        <c:axId val="909926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722967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ar-QA"/>
              </a:p>
            </c:txPr>
            <c:showLegendKey val="0"/>
            <c:showVal val="0"/>
            <c:showCatName val="0"/>
            <c:showSerName val="0"/>
            <c:showPercent val="1"/>
            <c:showBubbleSize val="0"/>
            <c:showLeaderLines val="1"/>
          </c:dLbls>
          <c:cat>
            <c:numRef>
              <c:f>'312'!#REF!</c:f>
              <c:numCache>
                <c:formatCode>General</c:formatCode>
                <c:ptCount val="1"/>
                <c:pt idx="0">
                  <c:v>1</c:v>
                </c:pt>
              </c:numCache>
            </c:numRef>
          </c:cat>
          <c:val>
            <c:numRef>
              <c:f>'49'!$C$11:$C$12</c:f>
              <c:numCache>
                <c:formatCode>0_ ;\-0\ </c:formatCode>
                <c:ptCount val="2"/>
                <c:pt idx="0">
                  <c:v>22142</c:v>
                </c:pt>
                <c:pt idx="1">
                  <c:v>40097</c:v>
                </c:pt>
              </c:numCache>
            </c:numRef>
          </c:val>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ar-QA"/>
          </a:p>
        </c:txPr>
      </c:legendEntry>
      <c:legendEntry>
        <c:idx val="1"/>
        <c:txPr>
          <a:bodyPr/>
          <a:lstStyle/>
          <a:p>
            <a:pPr>
              <a:defRPr sz="925" b="1" i="0" u="none" strike="noStrike" baseline="0">
                <a:solidFill>
                  <a:srgbClr val="000000"/>
                </a:solidFill>
                <a:latin typeface="Arial"/>
                <a:ea typeface="Arial"/>
                <a:cs typeface="Arial"/>
              </a:defRPr>
            </a:pPr>
            <a:endParaRPr lang="ar-QA"/>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ar-QA"/>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pieChart>
        <c:varyColors val="1"/>
        <c:ser>
          <c:idx val="0"/>
          <c:order val="0"/>
          <c:dLbls>
            <c:dLbl>
              <c:idx val="3"/>
              <c:layout>
                <c:manualLayout>
                  <c:x val="2.099890263207934E-2"/>
                  <c:y val="0.14260786480637289"/>
                </c:manualLayout>
              </c:layout>
              <c:dLblPos val="bestFit"/>
              <c:showLegendKey val="0"/>
              <c:showVal val="0"/>
              <c:showCatName val="0"/>
              <c:showSerName val="0"/>
              <c:showPercent val="1"/>
              <c:showBubbleSize val="0"/>
            </c:dLbl>
            <c:txPr>
              <a:bodyPr/>
              <a:lstStyle/>
              <a:p>
                <a:pPr rtl="0">
                  <a:defRPr sz="1050" b="1">
                    <a:solidFill>
                      <a:schemeClr val="bg1"/>
                    </a:solidFill>
                    <a:latin typeface="Arial" panose="020B0604020202020204" pitchFamily="34" charset="0"/>
                    <a:cs typeface="Arial" panose="020B0604020202020204" pitchFamily="34" charset="0"/>
                  </a:defRPr>
                </a:pPr>
                <a:endParaRPr lang="ar-QA"/>
              </a:p>
            </c:txPr>
            <c:dLblPos val="ctr"/>
            <c:showLegendKey val="0"/>
            <c:showVal val="0"/>
            <c:showCatName val="0"/>
            <c:showSerName val="0"/>
            <c:showPercent val="1"/>
            <c:showBubbleSize val="0"/>
            <c:showLeaderLines val="1"/>
          </c:dLbls>
          <c:cat>
            <c:strRef>
              <c:f>Gr_18!$B$43:$B$46</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Gr_18!$C$43:$C$46</c:f>
              <c:numCache>
                <c:formatCode>0_ ;\-0\ </c:formatCode>
                <c:ptCount val="4"/>
                <c:pt idx="0">
                  <c:v>22142</c:v>
                </c:pt>
                <c:pt idx="1">
                  <c:v>40097</c:v>
                </c:pt>
                <c:pt idx="2">
                  <c:v>12196</c:v>
                </c:pt>
                <c:pt idx="3">
                  <c:v>2212</c:v>
                </c:pt>
              </c:numCache>
            </c:numRef>
          </c:val>
        </c:ser>
        <c:dLbls>
          <c:showLegendKey val="0"/>
          <c:showVal val="0"/>
          <c:showCatName val="0"/>
          <c:showSerName val="0"/>
          <c:showPercent val="1"/>
          <c:showBubbleSize val="0"/>
          <c:showLeaderLines val="1"/>
        </c:dLbls>
        <c:firstSliceAng val="360"/>
      </c:pieChart>
    </c:plotArea>
    <c:legend>
      <c:legendPos val="r"/>
      <c:layout/>
      <c:overlay val="0"/>
      <c:txPr>
        <a:bodyPr/>
        <a:lstStyle/>
        <a:p>
          <a:pPr>
            <a:defRPr b="1">
              <a:latin typeface="Arial" panose="020B0604020202020204" pitchFamily="34" charset="0"/>
              <a:cs typeface="Arial" panose="020B0604020202020204" pitchFamily="34" charset="0"/>
            </a:defRPr>
          </a:pPr>
          <a:endParaRPr lang="ar-QA"/>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dLbl>
            <c:dLbl>
              <c:idx val="1"/>
              <c:layout>
                <c:manualLayout>
                  <c:x val="0"/>
                  <c:y val="1.3764064285206338E-3"/>
                </c:manualLayout>
              </c:layout>
              <c:dLblPos val="outEnd"/>
              <c:showLegendKey val="0"/>
              <c:showVal val="1"/>
              <c:showCatName val="0"/>
              <c:showSerName val="0"/>
              <c:showPercent val="0"/>
              <c:showBubbleSize val="0"/>
            </c:dLbl>
            <c:dLbl>
              <c:idx val="2"/>
              <c:layout>
                <c:manualLayout>
                  <c:x val="-5.5309734513275021E-3"/>
                  <c:y val="1.1829112734852124E-3"/>
                </c:manualLayout>
              </c:layout>
              <c:dLblPos val="outEnd"/>
              <c:showLegendKey val="0"/>
              <c:showVal val="1"/>
              <c:showCatName val="0"/>
              <c:showSerName val="0"/>
              <c:showPercent val="0"/>
              <c:showBubbleSize val="0"/>
            </c:dLbl>
            <c:dLbl>
              <c:idx val="3"/>
              <c:layout>
                <c:manualLayout>
                  <c:x val="0"/>
                  <c:y val="3.6105869158530577E-3"/>
                </c:manualLayout>
              </c:layout>
              <c:dLblPos val="outEnd"/>
              <c:showLegendKey val="0"/>
              <c:showVal val="1"/>
              <c:showCatName val="0"/>
              <c:showSerName val="0"/>
              <c:showPercent val="0"/>
              <c:showBubbleSize val="0"/>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strRef>
              <c:f>Gr_19!$B$40:$B$43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'50'!$I$11:$I$14</c:f>
              <c:numCache>
                <c:formatCode>#,##0</c:formatCode>
                <c:ptCount val="4"/>
                <c:pt idx="0">
                  <c:v>3228771</c:v>
                </c:pt>
                <c:pt idx="1">
                  <c:v>2120247</c:v>
                </c:pt>
                <c:pt idx="2">
                  <c:v>443472</c:v>
                </c:pt>
                <c:pt idx="3">
                  <c:v>162086</c:v>
                </c:pt>
              </c:numCache>
            </c:numRef>
          </c:val>
        </c:ser>
        <c:dLbls>
          <c:showLegendKey val="0"/>
          <c:showVal val="0"/>
          <c:showCatName val="0"/>
          <c:showSerName val="0"/>
          <c:showPercent val="0"/>
          <c:showBubbleSize val="0"/>
        </c:dLbls>
        <c:gapWidth val="30"/>
        <c:overlap val="-15"/>
        <c:axId val="107278720"/>
        <c:axId val="107280256"/>
      </c:barChart>
      <c:catAx>
        <c:axId val="107278720"/>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ar-QA"/>
          </a:p>
        </c:txPr>
        <c:crossAx val="107280256"/>
        <c:crosses val="autoZero"/>
        <c:auto val="1"/>
        <c:lblAlgn val="ctr"/>
        <c:lblOffset val="100"/>
        <c:noMultiLvlLbl val="0"/>
      </c:catAx>
      <c:valAx>
        <c:axId val="107280256"/>
        <c:scaling>
          <c:orientation val="minMax"/>
        </c:scaling>
        <c:delete val="1"/>
        <c:axPos val="l"/>
        <c:numFmt formatCode="#,##0" sourceLinked="1"/>
        <c:majorTickMark val="out"/>
        <c:minorTickMark val="none"/>
        <c:tickLblPos val="nextTo"/>
        <c:crossAx val="107278720"/>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5334000</xdr:colOff>
      <xdr:row>3</xdr:row>
      <xdr:rowOff>133349</xdr:rowOff>
    </xdr:to>
    <xdr:sp macro="" textlink="">
      <xdr:nvSpPr>
        <xdr:cNvPr id="3" name="Text Box 2"/>
        <xdr:cNvSpPr txBox="1">
          <a:spLocks noChangeArrowheads="1"/>
        </xdr:cNvSpPr>
      </xdr:nvSpPr>
      <xdr:spPr bwMode="auto">
        <a:xfrm>
          <a:off x="10264588733" y="219075"/>
          <a:ext cx="5133975" cy="2369607"/>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ysClr val="windowText" lastClr="000000"/>
              </a:solidFill>
              <a:effectLst/>
              <a:latin typeface="AGA Arabesque Desktop"/>
              <a:ea typeface="Calibri"/>
              <a:cs typeface="+mn-cs"/>
            </a:rPr>
            <a:t>*+</a:t>
          </a:r>
          <a:endParaRPr lang="ar-QA" sz="4400" b="1">
            <a:solidFill>
              <a:sysClr val="windowText" lastClr="000000"/>
            </a:solidFill>
            <a:effectLst/>
            <a:latin typeface="AGA Arabesque Desktop"/>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إحصاءات الفنادق والمطاعم</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CHAPTER VIII</a:t>
          </a: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HOTELS AND RESTAURANTS</a:t>
          </a:r>
        </a:p>
        <a:p>
          <a:pPr algn="ctr">
            <a:lnSpc>
              <a:spcPct val="100000"/>
            </a:lnSpc>
            <a:spcBef>
              <a:spcPts val="0"/>
            </a:spcBef>
            <a:spcAft>
              <a:spcPts val="0"/>
            </a:spcAft>
          </a:pPr>
          <a:r>
            <a:rPr lang="ar-QA" sz="1800" b="1">
              <a:solidFill>
                <a:sysClr val="windowText" lastClr="000000"/>
              </a:solidFill>
              <a:effectLst/>
              <a:latin typeface="Arial Rounded MT Bold" pitchFamily="34" charset="0"/>
              <a:ea typeface="+mn-ea"/>
              <a:cs typeface="+mn-cs"/>
            </a:rPr>
            <a:t> </a:t>
          </a:r>
          <a:r>
            <a:rPr lang="en-US" sz="1800" b="1">
              <a:solidFill>
                <a:sysClr val="windowText" lastClr="000000"/>
              </a:solidFill>
              <a:effectLst/>
              <a:latin typeface="Arial Rounded MT Bold" pitchFamily="34" charset="0"/>
              <a:ea typeface="+mn-ea"/>
              <a:cs typeface="+mn-cs"/>
            </a:rPr>
            <a:t>STATISTICS</a:t>
          </a:r>
          <a:endParaRPr lang="en-US" sz="1800">
            <a:solidFill>
              <a:sysClr val="windowText" lastClr="000000"/>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1</xdr:col>
      <xdr:colOff>76200</xdr:colOff>
      <xdr:row>3</xdr:row>
      <xdr:rowOff>428625</xdr:rowOff>
    </xdr:to>
    <xdr:pic>
      <xdr:nvPicPr>
        <xdr:cNvPr id="26879"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5729088" y="-1309688"/>
          <a:ext cx="2883958" cy="5503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16130</xdr:col>
      <xdr:colOff>571500</xdr:colOff>
      <xdr:row>0</xdr:row>
      <xdr:rowOff>28575</xdr:rowOff>
    </xdr:from>
    <xdr:to>
      <xdr:col>16132</xdr:col>
      <xdr:colOff>448023</xdr:colOff>
      <xdr:row>0</xdr:row>
      <xdr:rowOff>923925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171177" y="28575"/>
          <a:ext cx="1095723" cy="895350"/>
        </a:xfrm>
        <a:prstGeom prst="rect">
          <a:avLst/>
        </a:prstGeom>
      </xdr:spPr>
    </xdr:pic>
    <xdr:clientData/>
  </xdr:twoCellAnchor>
  <xdr:twoCellAnchor editAs="oneCell">
    <xdr:from>
      <xdr:col>0</xdr:col>
      <xdr:colOff>2518500</xdr:colOff>
      <xdr:row>0</xdr:row>
      <xdr:rowOff>38100</xdr:rowOff>
    </xdr:from>
    <xdr:to>
      <xdr:col>2</xdr:col>
      <xdr:colOff>251460</xdr:colOff>
      <xdr:row>0</xdr:row>
      <xdr:rowOff>758100</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8049120" y="3810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8</xdr:col>
      <xdr:colOff>1684020</xdr:colOff>
      <xdr:row>0</xdr:row>
      <xdr:rowOff>30480</xdr:rowOff>
    </xdr:from>
    <xdr:to>
      <xdr:col>9</xdr:col>
      <xdr:colOff>300900</xdr:colOff>
      <xdr:row>2</xdr:row>
      <xdr:rowOff>18960</xdr:rowOff>
    </xdr:to>
    <xdr:pic>
      <xdr:nvPicPr>
        <xdr:cNvPr id="9"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231179780" y="3048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2080260</xdr:colOff>
      <xdr:row>0</xdr:row>
      <xdr:rowOff>0</xdr:rowOff>
    </xdr:from>
    <xdr:to>
      <xdr:col>7</xdr:col>
      <xdr:colOff>354240</xdr:colOff>
      <xdr:row>1</xdr:row>
      <xdr:rowOff>255180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41422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9712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276224</xdr:colOff>
      <xdr:row>5</xdr:row>
      <xdr:rowOff>66675</xdr:rowOff>
    </xdr:from>
    <xdr:to>
      <xdr:col>6</xdr:col>
      <xdr:colOff>857249</xdr:colOff>
      <xdr:row>30</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449580</xdr:colOff>
      <xdr:row>0</xdr:row>
      <xdr:rowOff>0</xdr:rowOff>
    </xdr:from>
    <xdr:to>
      <xdr:col>6</xdr:col>
      <xdr:colOff>1169580</xdr:colOff>
      <xdr:row>2</xdr:row>
      <xdr:rowOff>26580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81046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1051560</xdr:colOff>
      <xdr:row>0</xdr:row>
      <xdr:rowOff>68580</xdr:rowOff>
    </xdr:from>
    <xdr:to>
      <xdr:col>12</xdr:col>
      <xdr:colOff>354240</xdr:colOff>
      <xdr:row>1</xdr:row>
      <xdr:rowOff>217080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9290020" y="6858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twoCellAnchor editAs="oneCell">
    <xdr:from>
      <xdr:col>6</xdr:col>
      <xdr:colOff>426720</xdr:colOff>
      <xdr:row>0</xdr:row>
      <xdr:rowOff>15240</xdr:rowOff>
    </xdr:from>
    <xdr:to>
      <xdr:col>6</xdr:col>
      <xdr:colOff>1146720</xdr:colOff>
      <xdr:row>2</xdr:row>
      <xdr:rowOff>41820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32833320" y="1524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1767840</xdr:colOff>
      <xdr:row>0</xdr:row>
      <xdr:rowOff>0</xdr:rowOff>
    </xdr:from>
    <xdr:to>
      <xdr:col>10</xdr:col>
      <xdr:colOff>384720</xdr:colOff>
      <xdr:row>2</xdr:row>
      <xdr:rowOff>186600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38856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showGridLines="0" rightToLeft="1" view="pageBreakPreview" zoomScale="90" zoomScaleSheetLayoutView="90" workbookViewId="0">
      <selection activeCell="K4" sqref="K4"/>
    </sheetView>
  </sheetViews>
  <sheetFormatPr defaultColWidth="9.109375" defaultRowHeight="13.2" x14ac:dyDescent="0.25"/>
  <cols>
    <col min="1" max="1" width="79.109375" style="5" customWidth="1"/>
    <col min="2" max="16384" width="9.109375" style="5"/>
  </cols>
  <sheetData>
    <row r="1" spans="1:1" s="17" customFormat="1" ht="69" customHeight="1" x14ac:dyDescent="0.25">
      <c r="A1" s="16"/>
    </row>
    <row r="2" spans="1:1" s="17" customFormat="1" ht="48.75" customHeight="1" x14ac:dyDescent="0.25">
      <c r="A2" s="18"/>
    </row>
    <row r="3" spans="1:1" s="17" customFormat="1" ht="75" customHeight="1" x14ac:dyDescent="0.25">
      <c r="A3" s="19" t="s">
        <v>13</v>
      </c>
    </row>
    <row r="4" spans="1:1" s="6" customFormat="1" ht="38.25" customHeight="1" x14ac:dyDescent="0.25">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showGridLines="0" rightToLeft="1" tabSelected="1" view="pageBreakPreview" zoomScaleSheetLayoutView="100" workbookViewId="0">
      <selection activeCell="A2" sqref="A2"/>
    </sheetView>
  </sheetViews>
  <sheetFormatPr defaultColWidth="9.109375" defaultRowHeight="13.2" x14ac:dyDescent="0.25"/>
  <cols>
    <col min="1" max="1" width="40.77734375" style="33" customWidth="1"/>
    <col min="2" max="2" width="2.77734375" style="22" customWidth="1"/>
    <col min="3" max="3" width="40.77734375" style="25" customWidth="1"/>
    <col min="4" max="16384" width="9.109375" style="10"/>
  </cols>
  <sheetData>
    <row r="1" spans="1:11" s="9" customFormat="1" ht="74.25" customHeight="1" x14ac:dyDescent="0.25">
      <c r="A1" s="123"/>
      <c r="B1" s="123"/>
      <c r="C1" s="123"/>
      <c r="D1" s="8"/>
      <c r="E1" s="8"/>
      <c r="F1" s="8"/>
      <c r="G1" s="8"/>
      <c r="H1" s="8"/>
      <c r="I1" s="8"/>
      <c r="J1" s="8"/>
      <c r="K1" s="8"/>
    </row>
    <row r="2" spans="1:11" s="21" customFormat="1" ht="47.25" customHeight="1" x14ac:dyDescent="0.25">
      <c r="A2" s="112" t="s">
        <v>37</v>
      </c>
      <c r="B2" s="20"/>
      <c r="C2" s="118" t="s">
        <v>38</v>
      </c>
    </row>
    <row r="3" spans="1:11" ht="18" customHeight="1" x14ac:dyDescent="0.25">
      <c r="A3" s="113"/>
      <c r="C3" s="34"/>
    </row>
    <row r="4" spans="1:11" s="24" customFormat="1" ht="57" x14ac:dyDescent="0.25">
      <c r="A4" s="114" t="s">
        <v>82</v>
      </c>
      <c r="B4" s="23"/>
      <c r="C4" s="119" t="s">
        <v>85</v>
      </c>
    </row>
    <row r="5" spans="1:11" s="24" customFormat="1" ht="11.25" customHeight="1" x14ac:dyDescent="0.25">
      <c r="A5" s="114"/>
      <c r="B5" s="23"/>
      <c r="C5" s="120"/>
    </row>
    <row r="6" spans="1:11" s="24" customFormat="1" ht="77.25" customHeight="1" x14ac:dyDescent="0.25">
      <c r="A6" s="115" t="s">
        <v>39</v>
      </c>
      <c r="B6" s="23"/>
      <c r="C6" s="120" t="s">
        <v>60</v>
      </c>
    </row>
    <row r="7" spans="1:11" s="24" customFormat="1" ht="35.25" customHeight="1" x14ac:dyDescent="0.25">
      <c r="A7" s="114" t="s">
        <v>81</v>
      </c>
      <c r="B7" s="23"/>
      <c r="C7" s="120" t="s">
        <v>83</v>
      </c>
    </row>
    <row r="8" spans="1:11" ht="36" customHeight="1" x14ac:dyDescent="0.25">
      <c r="A8" s="116" t="s">
        <v>0</v>
      </c>
      <c r="C8" s="121" t="s">
        <v>57</v>
      </c>
    </row>
    <row r="9" spans="1:11" ht="22.8" x14ac:dyDescent="0.25">
      <c r="A9" s="117" t="s">
        <v>78</v>
      </c>
      <c r="C9" s="122" t="s">
        <v>79</v>
      </c>
    </row>
    <row r="10" spans="1:11" ht="22.8" x14ac:dyDescent="0.25">
      <c r="A10" s="115" t="s">
        <v>87</v>
      </c>
      <c r="C10" s="122" t="s">
        <v>84</v>
      </c>
    </row>
    <row r="12" spans="1:11" x14ac:dyDescent="0.25">
      <c r="C12" s="35"/>
    </row>
  </sheetData>
  <mergeCells count="1">
    <mergeCell ref="A1:C1"/>
  </mergeCells>
  <phoneticPr fontId="10" type="noConversion"/>
  <printOptions horizontalCentered="1"/>
  <pageMargins left="0" right="0" top="0.7874015748031496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2"/>
  <sheetViews>
    <sheetView showGridLines="0" rightToLeft="1" view="pageBreakPreview" zoomScaleSheetLayoutView="100" workbookViewId="0">
      <selection sqref="A1:J1"/>
    </sheetView>
  </sheetViews>
  <sheetFormatPr defaultColWidth="9.109375" defaultRowHeight="13.2" x14ac:dyDescent="0.25"/>
  <cols>
    <col min="1" max="1" width="4.33203125" style="56" customWidth="1"/>
    <col min="2" max="2" width="30.6640625" style="33" customWidth="1"/>
    <col min="3" max="3" width="7.6640625" style="33" bestFit="1" customWidth="1"/>
    <col min="4" max="4" width="9.33203125" style="33" customWidth="1"/>
    <col min="5" max="5" width="7.6640625" style="33" customWidth="1"/>
    <col min="6" max="6" width="10.33203125" style="33" bestFit="1" customWidth="1"/>
    <col min="7" max="7" width="9.33203125" style="33" bestFit="1" customWidth="1"/>
    <col min="8" max="8" width="11.33203125" style="33" bestFit="1" customWidth="1"/>
    <col min="9" max="9" width="30.6640625" style="53" customWidth="1"/>
    <col min="10" max="10" width="5.109375" style="53" customWidth="1"/>
    <col min="11" max="16384" width="9.109375" style="33"/>
  </cols>
  <sheetData>
    <row r="1" spans="1:11" s="50" customFormat="1" ht="24" customHeight="1" x14ac:dyDescent="0.25">
      <c r="A1" s="140"/>
      <c r="B1" s="141"/>
      <c r="C1" s="141"/>
      <c r="D1" s="141"/>
      <c r="E1" s="141"/>
      <c r="F1" s="141"/>
      <c r="G1" s="141"/>
      <c r="H1" s="141"/>
      <c r="I1" s="141"/>
      <c r="J1" s="141"/>
      <c r="K1" s="49"/>
    </row>
    <row r="2" spans="1:11" s="42" customFormat="1" ht="33.6" customHeight="1" x14ac:dyDescent="0.25">
      <c r="A2" s="143" t="s">
        <v>29</v>
      </c>
      <c r="B2" s="143"/>
      <c r="C2" s="143"/>
      <c r="D2" s="143"/>
      <c r="E2" s="143"/>
      <c r="F2" s="143"/>
      <c r="G2" s="143"/>
      <c r="H2" s="143"/>
      <c r="I2" s="143"/>
      <c r="J2" s="143"/>
    </row>
    <row r="3" spans="1:11" s="44" customFormat="1" ht="15" customHeight="1" x14ac:dyDescent="0.25">
      <c r="A3" s="143">
        <v>2017</v>
      </c>
      <c r="B3" s="143"/>
      <c r="C3" s="143"/>
      <c r="D3" s="143"/>
      <c r="E3" s="143"/>
      <c r="F3" s="143"/>
      <c r="G3" s="143"/>
      <c r="H3" s="143"/>
      <c r="I3" s="143"/>
      <c r="J3" s="143"/>
    </row>
    <row r="4" spans="1:11" s="51" customFormat="1" ht="37.5" customHeight="1" x14ac:dyDescent="0.25">
      <c r="A4" s="142" t="s">
        <v>30</v>
      </c>
      <c r="B4" s="142"/>
      <c r="C4" s="142"/>
      <c r="D4" s="142"/>
      <c r="E4" s="142"/>
      <c r="F4" s="142"/>
      <c r="G4" s="142"/>
      <c r="H4" s="142"/>
      <c r="I4" s="142"/>
      <c r="J4" s="142"/>
    </row>
    <row r="5" spans="1:11" s="51" customFormat="1" ht="13.5" customHeight="1" x14ac:dyDescent="0.25">
      <c r="A5" s="144">
        <v>2017</v>
      </c>
      <c r="B5" s="144"/>
      <c r="C5" s="144"/>
      <c r="D5" s="144"/>
      <c r="E5" s="144"/>
      <c r="F5" s="144"/>
      <c r="G5" s="144"/>
      <c r="H5" s="144"/>
      <c r="I5" s="144"/>
      <c r="J5" s="144"/>
    </row>
    <row r="6" spans="1:11" s="51" customFormat="1" ht="23.25" customHeight="1" x14ac:dyDescent="0.25">
      <c r="A6" s="37" t="s">
        <v>88</v>
      </c>
      <c r="B6" s="52"/>
      <c r="C6" s="52"/>
      <c r="D6" s="52"/>
      <c r="E6" s="52"/>
      <c r="F6" s="53"/>
      <c r="G6" s="53"/>
      <c r="I6" s="54"/>
      <c r="J6" s="26" t="s">
        <v>89</v>
      </c>
    </row>
    <row r="7" spans="1:11" ht="18" customHeight="1" thickBot="1" x14ac:dyDescent="0.3">
      <c r="A7" s="127" t="s">
        <v>12</v>
      </c>
      <c r="B7" s="127"/>
      <c r="C7" s="134" t="s">
        <v>11</v>
      </c>
      <c r="D7" s="134"/>
      <c r="E7" s="135" t="s">
        <v>7</v>
      </c>
      <c r="F7" s="135"/>
      <c r="G7" s="136" t="s">
        <v>14</v>
      </c>
      <c r="H7" s="136"/>
      <c r="I7" s="131" t="s">
        <v>59</v>
      </c>
      <c r="J7" s="131"/>
    </row>
    <row r="8" spans="1:11" ht="18" customHeight="1" thickTop="1" thickBot="1" x14ac:dyDescent="0.3">
      <c r="A8" s="128"/>
      <c r="B8" s="128"/>
      <c r="C8" s="137" t="s">
        <v>15</v>
      </c>
      <c r="D8" s="137" t="s">
        <v>28</v>
      </c>
      <c r="E8" s="137" t="s">
        <v>15</v>
      </c>
      <c r="F8" s="137" t="s">
        <v>27</v>
      </c>
      <c r="G8" s="137" t="s">
        <v>15</v>
      </c>
      <c r="H8" s="137" t="s">
        <v>27</v>
      </c>
      <c r="I8" s="132"/>
      <c r="J8" s="132"/>
    </row>
    <row r="9" spans="1:11" ht="18" customHeight="1" thickTop="1" x14ac:dyDescent="0.25">
      <c r="A9" s="129"/>
      <c r="B9" s="130"/>
      <c r="C9" s="138"/>
      <c r="D9" s="139"/>
      <c r="E9" s="139"/>
      <c r="F9" s="139"/>
      <c r="G9" s="139"/>
      <c r="H9" s="139"/>
      <c r="I9" s="133"/>
      <c r="J9" s="133"/>
    </row>
    <row r="10" spans="1:11" ht="58.5" customHeight="1" thickBot="1" x14ac:dyDescent="0.3">
      <c r="A10" s="27">
        <v>551</v>
      </c>
      <c r="B10" s="88" t="s">
        <v>68</v>
      </c>
      <c r="C10" s="90">
        <v>5</v>
      </c>
      <c r="D10" s="73">
        <v>27</v>
      </c>
      <c r="E10" s="73">
        <v>111</v>
      </c>
      <c r="F10" s="73">
        <v>22115</v>
      </c>
      <c r="G10" s="74">
        <v>116</v>
      </c>
      <c r="H10" s="74">
        <v>22142</v>
      </c>
      <c r="I10" s="84" t="s">
        <v>64</v>
      </c>
      <c r="J10" s="48">
        <v>551</v>
      </c>
    </row>
    <row r="11" spans="1:11" ht="44.25" customHeight="1" thickTop="1" thickBot="1" x14ac:dyDescent="0.3">
      <c r="A11" s="32">
        <v>561</v>
      </c>
      <c r="B11" s="85" t="s">
        <v>69</v>
      </c>
      <c r="C11" s="91">
        <v>1127</v>
      </c>
      <c r="D11" s="75">
        <v>6009</v>
      </c>
      <c r="E11" s="75">
        <v>749</v>
      </c>
      <c r="F11" s="75">
        <v>34088</v>
      </c>
      <c r="G11" s="76">
        <v>1876</v>
      </c>
      <c r="H11" s="76">
        <v>40097</v>
      </c>
      <c r="I11" s="83" t="s">
        <v>65</v>
      </c>
      <c r="J11" s="55">
        <v>561</v>
      </c>
    </row>
    <row r="12" spans="1:11" ht="58.5" customHeight="1" thickTop="1" thickBot="1" x14ac:dyDescent="0.3">
      <c r="A12" s="27">
        <v>562</v>
      </c>
      <c r="B12" s="86" t="s">
        <v>70</v>
      </c>
      <c r="C12" s="89">
        <v>66</v>
      </c>
      <c r="D12" s="73">
        <v>407</v>
      </c>
      <c r="E12" s="73">
        <v>68</v>
      </c>
      <c r="F12" s="73">
        <v>11789</v>
      </c>
      <c r="G12" s="74">
        <v>134</v>
      </c>
      <c r="H12" s="74">
        <v>12196</v>
      </c>
      <c r="I12" s="84" t="s">
        <v>66</v>
      </c>
      <c r="J12" s="48">
        <v>562</v>
      </c>
    </row>
    <row r="13" spans="1:11" ht="44.25" customHeight="1" thickTop="1" x14ac:dyDescent="0.25">
      <c r="A13" s="32">
        <v>563</v>
      </c>
      <c r="B13" s="87" t="s">
        <v>71</v>
      </c>
      <c r="C13" s="92">
        <v>90</v>
      </c>
      <c r="D13" s="75">
        <v>458</v>
      </c>
      <c r="E13" s="75">
        <v>55</v>
      </c>
      <c r="F13" s="75">
        <v>1754</v>
      </c>
      <c r="G13" s="76">
        <v>145</v>
      </c>
      <c r="H13" s="76">
        <v>2212</v>
      </c>
      <c r="I13" s="83" t="s">
        <v>67</v>
      </c>
      <c r="J13" s="55">
        <v>563</v>
      </c>
    </row>
    <row r="14" spans="1:11" ht="44.25" customHeight="1" x14ac:dyDescent="0.25">
      <c r="A14" s="126" t="s">
        <v>2</v>
      </c>
      <c r="B14" s="126"/>
      <c r="C14" s="77">
        <v>1288</v>
      </c>
      <c r="D14" s="77">
        <v>6901</v>
      </c>
      <c r="E14" s="77">
        <v>983</v>
      </c>
      <c r="F14" s="77">
        <v>69746</v>
      </c>
      <c r="G14" s="77">
        <v>2271</v>
      </c>
      <c r="H14" s="77">
        <v>76647</v>
      </c>
      <c r="I14" s="124" t="s">
        <v>5</v>
      </c>
      <c r="J14" s="125"/>
    </row>
    <row r="16" spans="1:11" x14ac:dyDescent="0.25">
      <c r="B16" s="53"/>
      <c r="I16" s="33"/>
      <c r="J16" s="33"/>
    </row>
    <row r="17" spans="2:10" x14ac:dyDescent="0.25">
      <c r="B17" s="53"/>
      <c r="I17" s="33"/>
      <c r="J17" s="33"/>
    </row>
    <row r="18" spans="2:10" x14ac:dyDescent="0.25">
      <c r="B18" s="53"/>
      <c r="I18" s="33"/>
      <c r="J18" s="33"/>
    </row>
    <row r="19" spans="2:10" x14ac:dyDescent="0.25">
      <c r="B19" s="53"/>
      <c r="I19" s="33"/>
      <c r="J19" s="33"/>
    </row>
    <row r="20" spans="2:10" x14ac:dyDescent="0.25">
      <c r="B20" s="53"/>
      <c r="I20" s="33"/>
      <c r="J20" s="33"/>
    </row>
    <row r="21" spans="2:10" x14ac:dyDescent="0.25">
      <c r="B21" s="53"/>
      <c r="I21" s="33"/>
      <c r="J21" s="33"/>
    </row>
    <row r="22" spans="2:10" x14ac:dyDescent="0.25">
      <c r="B22" s="53"/>
      <c r="I22" s="33"/>
      <c r="J22" s="33"/>
    </row>
  </sheetData>
  <mergeCells count="18">
    <mergeCell ref="A1:J1"/>
    <mergeCell ref="E8:E9"/>
    <mergeCell ref="F8:F9"/>
    <mergeCell ref="G8:G9"/>
    <mergeCell ref="H8:H9"/>
    <mergeCell ref="A4:J4"/>
    <mergeCell ref="A3:J3"/>
    <mergeCell ref="A2:J2"/>
    <mergeCell ref="A5:J5"/>
    <mergeCell ref="I14:J14"/>
    <mergeCell ref="A14:B14"/>
    <mergeCell ref="A7:B9"/>
    <mergeCell ref="I7:J9"/>
    <mergeCell ref="C7:D7"/>
    <mergeCell ref="E7:F7"/>
    <mergeCell ref="G7:H7"/>
    <mergeCell ref="C8:C9"/>
    <mergeCell ref="D8:D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showGridLines="0" rightToLeft="1" view="pageBreakPreview" zoomScaleSheetLayoutView="100" workbookViewId="0">
      <selection activeCell="A6" sqref="A6"/>
    </sheetView>
  </sheetViews>
  <sheetFormatPr defaultColWidth="9.109375" defaultRowHeight="13.8" x14ac:dyDescent="0.25"/>
  <cols>
    <col min="1" max="1" width="5.6640625" style="33" customWidth="1"/>
    <col min="2" max="2" width="35.6640625" style="61" customWidth="1"/>
    <col min="3" max="3" width="10.33203125" style="33" bestFit="1" customWidth="1"/>
    <col min="4" max="4" width="10.33203125" style="33" customWidth="1"/>
    <col min="5" max="5" width="12.88671875" style="33" customWidth="1"/>
    <col min="6" max="6" width="12.88671875" style="33" bestFit="1" customWidth="1"/>
    <col min="7" max="7" width="35.6640625" style="33" customWidth="1"/>
    <col min="8" max="8" width="5.6640625" style="33" customWidth="1"/>
    <col min="9" max="16384" width="9.109375" style="51"/>
  </cols>
  <sheetData>
    <row r="1" spans="1:11" s="108" customFormat="1" ht="36.75" customHeight="1" x14ac:dyDescent="0.25">
      <c r="A1" s="147"/>
      <c r="B1" s="148"/>
      <c r="C1" s="148"/>
      <c r="D1" s="148"/>
      <c r="E1" s="148"/>
      <c r="F1" s="148"/>
      <c r="G1" s="148"/>
      <c r="H1" s="148"/>
      <c r="I1" s="107"/>
      <c r="J1" s="107"/>
      <c r="K1" s="107"/>
    </row>
    <row r="2" spans="1:11" s="42" customFormat="1" ht="30" customHeight="1" x14ac:dyDescent="0.25">
      <c r="A2" s="38" t="s">
        <v>8</v>
      </c>
      <c r="B2" s="38"/>
      <c r="C2" s="38"/>
      <c r="D2" s="38"/>
      <c r="E2" s="38"/>
      <c r="F2" s="38"/>
      <c r="G2" s="38"/>
      <c r="H2" s="38"/>
    </row>
    <row r="3" spans="1:11" s="44" customFormat="1" ht="18.75" customHeight="1" x14ac:dyDescent="0.25">
      <c r="A3" s="38">
        <v>2017</v>
      </c>
      <c r="B3" s="41"/>
      <c r="C3" s="41"/>
      <c r="D3" s="41"/>
      <c r="E3" s="41"/>
      <c r="F3" s="41"/>
      <c r="G3" s="41"/>
      <c r="H3" s="41"/>
    </row>
    <row r="4" spans="1:11" s="58" customFormat="1" ht="31.2" x14ac:dyDescent="0.25">
      <c r="A4" s="36" t="s">
        <v>32</v>
      </c>
      <c r="B4" s="36"/>
      <c r="C4" s="36"/>
      <c r="D4" s="36"/>
      <c r="E4" s="36"/>
      <c r="F4" s="36"/>
      <c r="G4" s="36"/>
      <c r="H4" s="36"/>
      <c r="I4" s="57"/>
      <c r="J4" s="57"/>
    </row>
    <row r="5" spans="1:11" s="58" customFormat="1" ht="19.5" customHeight="1" x14ac:dyDescent="0.25">
      <c r="A5" s="47">
        <v>2017</v>
      </c>
      <c r="B5" s="47"/>
      <c r="C5" s="47"/>
      <c r="D5" s="47"/>
      <c r="E5" s="47"/>
      <c r="F5" s="47"/>
      <c r="G5" s="47"/>
      <c r="H5" s="47"/>
    </row>
    <row r="6" spans="1:11" ht="21.75" customHeight="1" x14ac:dyDescent="0.25">
      <c r="A6" s="45" t="s">
        <v>91</v>
      </c>
      <c r="B6" s="13"/>
      <c r="C6" s="59"/>
      <c r="D6" s="59"/>
      <c r="E6" s="59"/>
      <c r="F6" s="59"/>
      <c r="G6" s="53"/>
      <c r="H6" s="26" t="s">
        <v>90</v>
      </c>
    </row>
    <row r="7" spans="1:11" s="60" customFormat="1" ht="19.5" customHeight="1" thickBot="1" x14ac:dyDescent="0.3">
      <c r="A7" s="149" t="s">
        <v>6</v>
      </c>
      <c r="B7" s="149"/>
      <c r="C7" s="152" t="s">
        <v>31</v>
      </c>
      <c r="D7" s="152" t="s">
        <v>17</v>
      </c>
      <c r="E7" s="152"/>
      <c r="F7" s="152"/>
      <c r="G7" s="154" t="s">
        <v>3</v>
      </c>
      <c r="H7" s="154"/>
    </row>
    <row r="8" spans="1:11" s="60" customFormat="1" ht="15" customHeight="1" thickTop="1" thickBot="1" x14ac:dyDescent="0.3">
      <c r="A8" s="150"/>
      <c r="B8" s="150"/>
      <c r="C8" s="153"/>
      <c r="D8" s="139"/>
      <c r="E8" s="139"/>
      <c r="F8" s="139"/>
      <c r="G8" s="155"/>
      <c r="H8" s="155"/>
    </row>
    <row r="9" spans="1:11" s="60" customFormat="1" ht="29.25" customHeight="1" thickTop="1" thickBot="1" x14ac:dyDescent="0.3">
      <c r="A9" s="150"/>
      <c r="B9" s="150"/>
      <c r="C9" s="153"/>
      <c r="D9" s="137" t="s">
        <v>18</v>
      </c>
      <c r="E9" s="137" t="s">
        <v>19</v>
      </c>
      <c r="F9" s="137" t="s">
        <v>25</v>
      </c>
      <c r="G9" s="155"/>
      <c r="H9" s="155"/>
    </row>
    <row r="10" spans="1:11" s="60" customFormat="1" ht="24" customHeight="1" thickTop="1" x14ac:dyDescent="0.25">
      <c r="A10" s="151"/>
      <c r="B10" s="151"/>
      <c r="C10" s="139"/>
      <c r="D10" s="139"/>
      <c r="E10" s="139"/>
      <c r="F10" s="139"/>
      <c r="G10" s="156"/>
      <c r="H10" s="156"/>
    </row>
    <row r="11" spans="1:11" s="33" customFormat="1" ht="51.75" customHeight="1" thickBot="1" x14ac:dyDescent="0.3">
      <c r="A11" s="27">
        <v>551</v>
      </c>
      <c r="B11" s="88" t="s">
        <v>68</v>
      </c>
      <c r="C11" s="78">
        <v>22142</v>
      </c>
      <c r="D11" s="78">
        <v>35801</v>
      </c>
      <c r="E11" s="78">
        <v>1407739</v>
      </c>
      <c r="F11" s="79">
        <f>D11+E11</f>
        <v>1443540</v>
      </c>
      <c r="G11" s="84" t="s">
        <v>64</v>
      </c>
      <c r="H11" s="48">
        <v>551</v>
      </c>
    </row>
    <row r="12" spans="1:11" s="33" customFormat="1" ht="40.5" customHeight="1" thickTop="1" thickBot="1" x14ac:dyDescent="0.3">
      <c r="A12" s="32">
        <v>561</v>
      </c>
      <c r="B12" s="85" t="s">
        <v>69</v>
      </c>
      <c r="C12" s="80">
        <v>40097</v>
      </c>
      <c r="D12" s="80">
        <v>11782</v>
      </c>
      <c r="E12" s="80">
        <v>1187788</v>
      </c>
      <c r="F12" s="81">
        <f>D12+E12</f>
        <v>1199570</v>
      </c>
      <c r="G12" s="83" t="s">
        <v>65</v>
      </c>
      <c r="H12" s="55">
        <v>561</v>
      </c>
    </row>
    <row r="13" spans="1:11" s="33" customFormat="1" ht="51.75" customHeight="1" thickTop="1" thickBot="1" x14ac:dyDescent="0.3">
      <c r="A13" s="27">
        <v>562</v>
      </c>
      <c r="B13" s="86" t="s">
        <v>70</v>
      </c>
      <c r="C13" s="78">
        <v>12196</v>
      </c>
      <c r="D13" s="78">
        <v>436</v>
      </c>
      <c r="E13" s="78">
        <v>311080</v>
      </c>
      <c r="F13" s="109">
        <f t="shared" ref="F13:F15" si="0">D13+E13</f>
        <v>311516</v>
      </c>
      <c r="G13" s="84" t="s">
        <v>66</v>
      </c>
      <c r="H13" s="48">
        <v>562</v>
      </c>
    </row>
    <row r="14" spans="1:11" s="33" customFormat="1" ht="40.5" customHeight="1" thickTop="1" x14ac:dyDescent="0.25">
      <c r="A14" s="32">
        <v>563</v>
      </c>
      <c r="B14" s="87" t="s">
        <v>71</v>
      </c>
      <c r="C14" s="80">
        <v>2212</v>
      </c>
      <c r="D14" s="80">
        <v>0</v>
      </c>
      <c r="E14" s="80">
        <v>57806</v>
      </c>
      <c r="F14" s="111">
        <f t="shared" si="0"/>
        <v>57806</v>
      </c>
      <c r="G14" s="83" t="s">
        <v>67</v>
      </c>
      <c r="H14" s="55">
        <v>563</v>
      </c>
    </row>
    <row r="15" spans="1:11" s="69" customFormat="1" ht="36.75" customHeight="1" x14ac:dyDescent="0.25">
      <c r="A15" s="145" t="s">
        <v>4</v>
      </c>
      <c r="B15" s="145"/>
      <c r="C15" s="82">
        <v>76647</v>
      </c>
      <c r="D15" s="82">
        <v>48019</v>
      </c>
      <c r="E15" s="82">
        <v>2964413</v>
      </c>
      <c r="F15" s="110">
        <f t="shared" si="0"/>
        <v>3012432</v>
      </c>
      <c r="G15" s="146" t="s">
        <v>5</v>
      </c>
      <c r="H15" s="146"/>
    </row>
    <row r="20" spans="3:8" x14ac:dyDescent="0.25">
      <c r="C20" s="51"/>
      <c r="D20" s="51"/>
      <c r="E20" s="51"/>
      <c r="F20" s="51"/>
      <c r="G20" s="51"/>
      <c r="H20" s="51"/>
    </row>
    <row r="21" spans="3:8" x14ac:dyDescent="0.25">
      <c r="C21" s="51"/>
      <c r="D21" s="51"/>
      <c r="E21" s="51"/>
      <c r="F21" s="51"/>
      <c r="G21" s="51"/>
      <c r="H21" s="51"/>
    </row>
    <row r="22" spans="3:8" x14ac:dyDescent="0.25">
      <c r="C22" s="51"/>
      <c r="D22" s="51"/>
      <c r="E22" s="51"/>
      <c r="F22" s="51"/>
      <c r="G22" s="51"/>
      <c r="H22" s="51"/>
    </row>
    <row r="23" spans="3:8" x14ac:dyDescent="0.25">
      <c r="C23" s="51"/>
      <c r="D23" s="51"/>
      <c r="E23" s="51"/>
      <c r="F23" s="51"/>
      <c r="G23" s="51"/>
      <c r="H23" s="51"/>
    </row>
    <row r="24" spans="3:8" x14ac:dyDescent="0.25">
      <c r="C24" s="51"/>
      <c r="D24" s="51"/>
      <c r="E24" s="51"/>
      <c r="F24" s="51"/>
      <c r="G24" s="51"/>
      <c r="H24" s="51"/>
    </row>
  </sheetData>
  <mergeCells count="10">
    <mergeCell ref="A15:B15"/>
    <mergeCell ref="G15:H15"/>
    <mergeCell ref="A1:H1"/>
    <mergeCell ref="A7:B10"/>
    <mergeCell ref="C7:C10"/>
    <mergeCell ref="D7:F8"/>
    <mergeCell ref="G7:H10"/>
    <mergeCell ref="D9:D10"/>
    <mergeCell ref="E9:E10"/>
    <mergeCell ref="F9:F10"/>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6"/>
  <sheetViews>
    <sheetView showGridLines="0" rightToLeft="1" view="pageBreakPreview" zoomScaleNormal="75" workbookViewId="0">
      <selection activeCell="J9" sqref="J9"/>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106" customFormat="1" ht="24.75" customHeight="1" x14ac:dyDescent="0.25">
      <c r="A1" s="157"/>
      <c r="B1" s="158"/>
      <c r="C1" s="158"/>
      <c r="D1" s="158"/>
      <c r="E1" s="158"/>
      <c r="F1" s="158"/>
      <c r="G1" s="158"/>
      <c r="H1" s="158"/>
      <c r="I1" s="105"/>
      <c r="J1" s="105"/>
      <c r="K1" s="105"/>
    </row>
    <row r="2" spans="1:11" s="42" customFormat="1" ht="30" customHeight="1" x14ac:dyDescent="0.25">
      <c r="A2" s="46" t="s">
        <v>33</v>
      </c>
      <c r="B2" s="46"/>
      <c r="C2" s="46"/>
      <c r="D2" s="46"/>
      <c r="E2" s="46"/>
      <c r="F2" s="46"/>
      <c r="G2" s="46"/>
      <c r="H2" s="46"/>
    </row>
    <row r="3" spans="1:11" s="44" customFormat="1" ht="18.75" customHeight="1" x14ac:dyDescent="0.25">
      <c r="A3" s="46">
        <v>2017</v>
      </c>
      <c r="B3" s="43"/>
      <c r="C3" s="43"/>
      <c r="D3" s="43"/>
      <c r="E3" s="43"/>
      <c r="F3" s="43"/>
      <c r="G3" s="43"/>
      <c r="H3" s="43"/>
    </row>
    <row r="4" spans="1:11" s="58" customFormat="1" ht="15.6" x14ac:dyDescent="0.25">
      <c r="A4" s="93" t="s">
        <v>61</v>
      </c>
      <c r="B4" s="93"/>
      <c r="C4" s="93"/>
      <c r="D4" s="93"/>
      <c r="E4" s="93"/>
      <c r="F4" s="93"/>
      <c r="G4" s="93"/>
      <c r="H4" s="93"/>
      <c r="I4" s="57"/>
      <c r="J4" s="57"/>
    </row>
    <row r="5" spans="1:11" s="58" customFormat="1" ht="19.5" customHeight="1" x14ac:dyDescent="0.25">
      <c r="A5" s="104">
        <v>2017</v>
      </c>
      <c r="B5" s="104"/>
      <c r="C5" s="104"/>
      <c r="D5" s="104"/>
      <c r="E5" s="104"/>
      <c r="F5" s="104"/>
      <c r="G5" s="104"/>
      <c r="H5" s="104"/>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59" t="s">
        <v>76</v>
      </c>
      <c r="B32" s="159"/>
      <c r="C32" s="159"/>
      <c r="D32" s="159"/>
      <c r="E32" s="159"/>
      <c r="F32" s="159"/>
      <c r="G32" s="159"/>
    </row>
    <row r="40" spans="2:3" ht="13.2" x14ac:dyDescent="0.25">
      <c r="B40" s="15"/>
    </row>
    <row r="41" spans="2:3" x14ac:dyDescent="0.25">
      <c r="B41" s="14"/>
    </row>
    <row r="42" spans="2:3" x14ac:dyDescent="0.25">
      <c r="B42" s="3" t="s">
        <v>10</v>
      </c>
    </row>
    <row r="43" spans="2:3" ht="27" thickBot="1" x14ac:dyDescent="0.3">
      <c r="B43" s="15" t="s">
        <v>72</v>
      </c>
      <c r="C43" s="78">
        <v>22142</v>
      </c>
    </row>
    <row r="44" spans="2:3" ht="27" thickTop="1" x14ac:dyDescent="0.25">
      <c r="B44" s="15" t="s">
        <v>73</v>
      </c>
      <c r="C44" s="80">
        <v>40097</v>
      </c>
    </row>
    <row r="45" spans="2:3" ht="27" thickBot="1" x14ac:dyDescent="0.3">
      <c r="B45" s="15" t="s">
        <v>74</v>
      </c>
      <c r="C45" s="78">
        <v>12196</v>
      </c>
    </row>
    <row r="46" spans="2:3" ht="27" thickTop="1" x14ac:dyDescent="0.25">
      <c r="B46" s="15" t="s">
        <v>75</v>
      </c>
      <c r="C46" s="80">
        <v>2212</v>
      </c>
    </row>
  </sheetData>
  <mergeCells count="2">
    <mergeCell ref="A1:H1"/>
    <mergeCell ref="A32:G3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6"/>
  <sheetViews>
    <sheetView showGridLines="0" rightToLeft="1" view="pageBreakPreview" zoomScaleSheetLayoutView="100" workbookViewId="0">
      <selection activeCell="M6" sqref="M6"/>
    </sheetView>
  </sheetViews>
  <sheetFormatPr defaultColWidth="9.109375" defaultRowHeight="13.2" x14ac:dyDescent="0.25"/>
  <cols>
    <col min="1" max="1" width="5.6640625" style="33" customWidth="1"/>
    <col min="2" max="2" width="22.88671875" style="33" customWidth="1"/>
    <col min="3" max="3" width="13.5546875" style="52" customWidth="1"/>
    <col min="4" max="4" width="9" style="52" customWidth="1"/>
    <col min="5" max="5" width="10" style="52" customWidth="1"/>
    <col min="6" max="6" width="9.5546875" style="52" customWidth="1"/>
    <col min="7" max="7" width="11.33203125" style="52" customWidth="1"/>
    <col min="8" max="8" width="9.109375" style="52" bestFit="1" customWidth="1"/>
    <col min="9" max="9" width="9.44140625" style="52" customWidth="1"/>
    <col min="10" max="10" width="8" style="52" customWidth="1"/>
    <col min="11" max="11" width="9.44140625" style="52" bestFit="1" customWidth="1"/>
    <col min="12" max="12" width="20.6640625" style="33" customWidth="1"/>
    <col min="13" max="13" width="5.6640625" style="33" customWidth="1"/>
    <col min="14" max="16384" width="9.109375" style="51"/>
  </cols>
  <sheetData>
    <row r="1" spans="1:13" s="50" customFormat="1" ht="45" customHeight="1" x14ac:dyDescent="0.25">
      <c r="A1" s="140"/>
      <c r="B1" s="141"/>
      <c r="C1" s="141"/>
      <c r="D1" s="141"/>
      <c r="E1" s="141"/>
      <c r="F1" s="141"/>
      <c r="G1" s="141"/>
      <c r="H1" s="141"/>
      <c r="I1" s="141"/>
      <c r="J1" s="141"/>
      <c r="K1" s="141"/>
      <c r="L1" s="141"/>
      <c r="M1" s="141"/>
    </row>
    <row r="2" spans="1:13" s="42" customFormat="1" ht="18.75" customHeight="1" x14ac:dyDescent="0.25">
      <c r="A2" s="38" t="s">
        <v>9</v>
      </c>
      <c r="B2" s="39"/>
      <c r="C2" s="39"/>
      <c r="D2" s="39"/>
      <c r="E2" s="39"/>
      <c r="F2" s="39"/>
      <c r="G2" s="39"/>
      <c r="H2" s="39"/>
      <c r="I2" s="39"/>
      <c r="J2" s="39"/>
      <c r="K2" s="39"/>
      <c r="L2" s="40"/>
      <c r="M2" s="41"/>
    </row>
    <row r="3" spans="1:13" s="44" customFormat="1" ht="18.75" customHeight="1" x14ac:dyDescent="0.25">
      <c r="A3" s="38">
        <v>2017</v>
      </c>
      <c r="B3" s="41"/>
      <c r="C3" s="41"/>
      <c r="D3" s="41"/>
      <c r="E3" s="41"/>
      <c r="F3" s="41"/>
      <c r="G3" s="41"/>
      <c r="H3" s="41"/>
      <c r="I3" s="41"/>
      <c r="J3" s="41"/>
      <c r="K3" s="41"/>
      <c r="L3" s="41"/>
      <c r="M3" s="41"/>
    </row>
    <row r="4" spans="1:13" ht="15.6" x14ac:dyDescent="0.25">
      <c r="A4" s="36" t="s">
        <v>35</v>
      </c>
      <c r="B4" s="59"/>
      <c r="C4" s="59"/>
      <c r="D4" s="59"/>
      <c r="E4" s="59"/>
      <c r="F4" s="59"/>
      <c r="G4" s="59"/>
      <c r="H4" s="59"/>
      <c r="I4" s="59"/>
      <c r="J4" s="59"/>
      <c r="K4" s="59"/>
      <c r="L4" s="59"/>
      <c r="M4" s="62"/>
    </row>
    <row r="5" spans="1:13" ht="15.6" x14ac:dyDescent="0.25">
      <c r="A5" s="47">
        <v>2017</v>
      </c>
      <c r="B5" s="59"/>
      <c r="C5" s="59"/>
      <c r="D5" s="59"/>
      <c r="E5" s="59"/>
      <c r="F5" s="59"/>
      <c r="G5" s="59"/>
      <c r="H5" s="59"/>
      <c r="I5" s="59"/>
      <c r="J5" s="59"/>
      <c r="K5" s="59"/>
      <c r="L5" s="59"/>
      <c r="M5" s="62"/>
    </row>
    <row r="6" spans="1:13" ht="21.75" customHeight="1" x14ac:dyDescent="0.25">
      <c r="A6" s="45" t="s">
        <v>92</v>
      </c>
      <c r="B6" s="59"/>
      <c r="L6" s="53"/>
      <c r="M6" s="26" t="s">
        <v>93</v>
      </c>
    </row>
    <row r="7" spans="1:13" s="60" customFormat="1" ht="19.5" customHeight="1" thickBot="1" x14ac:dyDescent="0.3">
      <c r="A7" s="149" t="s">
        <v>1</v>
      </c>
      <c r="B7" s="149"/>
      <c r="C7" s="152" t="s">
        <v>26</v>
      </c>
      <c r="D7" s="152"/>
      <c r="E7" s="152"/>
      <c r="F7" s="152" t="s">
        <v>34</v>
      </c>
      <c r="G7" s="152"/>
      <c r="H7" s="152"/>
      <c r="I7" s="160" t="s">
        <v>20</v>
      </c>
      <c r="J7" s="152" t="s">
        <v>21</v>
      </c>
      <c r="K7" s="160" t="s">
        <v>22</v>
      </c>
      <c r="L7" s="154" t="s">
        <v>3</v>
      </c>
      <c r="M7" s="154"/>
    </row>
    <row r="8" spans="1:13" s="60" customFormat="1" ht="15" customHeight="1" thickTop="1" thickBot="1" x14ac:dyDescent="0.3">
      <c r="A8" s="150"/>
      <c r="B8" s="150"/>
      <c r="C8" s="139"/>
      <c r="D8" s="139"/>
      <c r="E8" s="139"/>
      <c r="F8" s="139"/>
      <c r="G8" s="139"/>
      <c r="H8" s="139"/>
      <c r="I8" s="161"/>
      <c r="J8" s="153"/>
      <c r="K8" s="161"/>
      <c r="L8" s="155"/>
      <c r="M8" s="155"/>
    </row>
    <row r="9" spans="1:13" s="60" customFormat="1" ht="30.75" customHeight="1" thickTop="1" thickBot="1" x14ac:dyDescent="0.3">
      <c r="A9" s="150"/>
      <c r="B9" s="150"/>
      <c r="C9" s="165" t="s">
        <v>16</v>
      </c>
      <c r="D9" s="137" t="s">
        <v>36</v>
      </c>
      <c r="E9" s="137" t="s">
        <v>25</v>
      </c>
      <c r="F9" s="137" t="s">
        <v>23</v>
      </c>
      <c r="G9" s="137" t="s">
        <v>24</v>
      </c>
      <c r="H9" s="137" t="s">
        <v>25</v>
      </c>
      <c r="I9" s="161"/>
      <c r="J9" s="153"/>
      <c r="K9" s="161"/>
      <c r="L9" s="155"/>
      <c r="M9" s="155"/>
    </row>
    <row r="10" spans="1:13" s="60" customFormat="1" ht="32.25" customHeight="1" thickTop="1" x14ac:dyDescent="0.25">
      <c r="A10" s="151"/>
      <c r="B10" s="151"/>
      <c r="C10" s="166"/>
      <c r="D10" s="139"/>
      <c r="E10" s="139"/>
      <c r="F10" s="139"/>
      <c r="G10" s="139"/>
      <c r="H10" s="139"/>
      <c r="I10" s="162"/>
      <c r="J10" s="139"/>
      <c r="K10" s="162"/>
      <c r="L10" s="156"/>
      <c r="M10" s="156"/>
    </row>
    <row r="11" spans="1:13" s="33" customFormat="1" ht="54" customHeight="1" thickBot="1" x14ac:dyDescent="0.3">
      <c r="A11" s="27">
        <v>551</v>
      </c>
      <c r="B11" s="88" t="s">
        <v>68</v>
      </c>
      <c r="C11" s="99">
        <v>5041434</v>
      </c>
      <c r="D11" s="99">
        <v>0</v>
      </c>
      <c r="E11" s="101">
        <f>SUM(C11:D11)</f>
        <v>5041434</v>
      </c>
      <c r="F11" s="99">
        <v>1107590</v>
      </c>
      <c r="G11" s="99">
        <v>705073</v>
      </c>
      <c r="H11" s="101">
        <f>SUM(F11:G11)</f>
        <v>1812663</v>
      </c>
      <c r="I11" s="102">
        <v>3228771</v>
      </c>
      <c r="J11" s="99">
        <v>469059</v>
      </c>
      <c r="K11" s="101">
        <f>SUM(I11-J11)</f>
        <v>2759712</v>
      </c>
      <c r="L11" s="84" t="s">
        <v>64</v>
      </c>
      <c r="M11" s="48">
        <v>551</v>
      </c>
    </row>
    <row r="12" spans="1:13" s="33" customFormat="1" ht="54" customHeight="1" thickTop="1" thickBot="1" x14ac:dyDescent="0.3">
      <c r="A12" s="32">
        <v>561</v>
      </c>
      <c r="B12" s="85" t="s">
        <v>69</v>
      </c>
      <c r="C12" s="100">
        <v>5571741</v>
      </c>
      <c r="D12" s="100">
        <v>0</v>
      </c>
      <c r="E12" s="103">
        <f>SUM(C12:D12)</f>
        <v>5571741</v>
      </c>
      <c r="F12" s="100">
        <v>2281654</v>
      </c>
      <c r="G12" s="100">
        <v>1169840</v>
      </c>
      <c r="H12" s="103">
        <f>SUM(F12:G12)</f>
        <v>3451494</v>
      </c>
      <c r="I12" s="103">
        <v>2120247</v>
      </c>
      <c r="J12" s="100">
        <v>304506</v>
      </c>
      <c r="K12" s="103">
        <f>SUM(I12-J12)</f>
        <v>1815741</v>
      </c>
      <c r="L12" s="83" t="s">
        <v>65</v>
      </c>
      <c r="M12" s="55">
        <v>561</v>
      </c>
    </row>
    <row r="13" spans="1:13" s="33" customFormat="1" ht="54" customHeight="1" thickTop="1" thickBot="1" x14ac:dyDescent="0.3">
      <c r="A13" s="27">
        <v>562</v>
      </c>
      <c r="B13" s="86" t="s">
        <v>70</v>
      </c>
      <c r="C13" s="99">
        <v>839234</v>
      </c>
      <c r="D13" s="99">
        <v>0</v>
      </c>
      <c r="E13" s="101">
        <f>SUM(C13:D13)</f>
        <v>839234</v>
      </c>
      <c r="F13" s="99">
        <v>311398</v>
      </c>
      <c r="G13" s="99">
        <v>84364</v>
      </c>
      <c r="H13" s="101">
        <f>SUM(F13:G13)</f>
        <v>395762</v>
      </c>
      <c r="I13" s="102">
        <v>443472</v>
      </c>
      <c r="J13" s="99">
        <v>35841</v>
      </c>
      <c r="K13" s="101">
        <f>SUM(I13-J13)</f>
        <v>407631</v>
      </c>
      <c r="L13" s="84" t="s">
        <v>66</v>
      </c>
      <c r="M13" s="48">
        <v>562</v>
      </c>
    </row>
    <row r="14" spans="1:13" s="33" customFormat="1" ht="54" customHeight="1" thickTop="1" x14ac:dyDescent="0.25">
      <c r="A14" s="32">
        <v>563</v>
      </c>
      <c r="B14" s="87" t="s">
        <v>71</v>
      </c>
      <c r="C14" s="100">
        <v>332725</v>
      </c>
      <c r="D14" s="100">
        <v>0</v>
      </c>
      <c r="E14" s="103">
        <f>SUM(C14:D14)</f>
        <v>332725</v>
      </c>
      <c r="F14" s="100">
        <v>102575</v>
      </c>
      <c r="G14" s="100">
        <v>68064</v>
      </c>
      <c r="H14" s="103">
        <f>SUM(F14:G14)</f>
        <v>170639</v>
      </c>
      <c r="I14" s="103">
        <v>162086</v>
      </c>
      <c r="J14" s="100">
        <v>34218</v>
      </c>
      <c r="K14" s="103">
        <f>SUM(I14-J14)</f>
        <v>127868</v>
      </c>
      <c r="L14" s="83" t="s">
        <v>67</v>
      </c>
      <c r="M14" s="55">
        <v>563</v>
      </c>
    </row>
    <row r="15" spans="1:13" s="33" customFormat="1" ht="66" customHeight="1" x14ac:dyDescent="0.25">
      <c r="A15" s="145" t="s">
        <v>4</v>
      </c>
      <c r="B15" s="145"/>
      <c r="C15" s="72">
        <v>11785134</v>
      </c>
      <c r="D15" s="72">
        <f t="shared" ref="D15" si="0">SUM(D11:D12)</f>
        <v>0</v>
      </c>
      <c r="E15" s="72">
        <f t="shared" ref="E15:K15" si="1">SUM(E11:E14)</f>
        <v>11785134</v>
      </c>
      <c r="F15" s="72">
        <v>3803217</v>
      </c>
      <c r="G15" s="72">
        <v>2027341</v>
      </c>
      <c r="H15" s="72">
        <f t="shared" si="1"/>
        <v>5830558</v>
      </c>
      <c r="I15" s="72">
        <v>5954576</v>
      </c>
      <c r="J15" s="72">
        <v>843624</v>
      </c>
      <c r="K15" s="72">
        <f t="shared" si="1"/>
        <v>5110952</v>
      </c>
      <c r="L15" s="163" t="s">
        <v>5</v>
      </c>
      <c r="M15" s="164"/>
    </row>
    <row r="20" spans="8:13" x14ac:dyDescent="0.25">
      <c r="H20" s="51"/>
      <c r="I20" s="51"/>
      <c r="J20" s="51"/>
      <c r="K20" s="51"/>
      <c r="L20" s="51"/>
      <c r="M20" s="51"/>
    </row>
    <row r="21" spans="8:13" x14ac:dyDescent="0.25">
      <c r="H21" s="51"/>
      <c r="I21" s="51"/>
      <c r="J21" s="51"/>
      <c r="K21" s="51"/>
      <c r="L21" s="51"/>
      <c r="M21" s="51"/>
    </row>
    <row r="22" spans="8:13" x14ac:dyDescent="0.25">
      <c r="H22" s="51"/>
      <c r="I22" s="51"/>
      <c r="J22" s="51"/>
      <c r="K22" s="51"/>
      <c r="L22" s="51"/>
      <c r="M22" s="51"/>
    </row>
    <row r="23" spans="8:13" x14ac:dyDescent="0.25">
      <c r="H23" s="51"/>
      <c r="I23" s="51"/>
      <c r="J23" s="51"/>
      <c r="K23" s="51"/>
      <c r="L23" s="51"/>
      <c r="M23" s="51"/>
    </row>
    <row r="24" spans="8:13" x14ac:dyDescent="0.25">
      <c r="H24" s="51"/>
      <c r="I24" s="51"/>
      <c r="J24" s="51"/>
      <c r="K24" s="51"/>
      <c r="L24" s="51"/>
      <c r="M24" s="51"/>
    </row>
    <row r="25" spans="8:13" x14ac:dyDescent="0.25">
      <c r="H25" s="51"/>
      <c r="I25" s="51"/>
      <c r="J25" s="51"/>
      <c r="K25" s="51"/>
      <c r="L25" s="51"/>
      <c r="M25" s="51"/>
    </row>
    <row r="26" spans="8:13" x14ac:dyDescent="0.25">
      <c r="H26" s="51"/>
      <c r="I26" s="51"/>
      <c r="J26" s="51"/>
      <c r="K26" s="51"/>
      <c r="L26" s="51"/>
      <c r="M26" s="51"/>
    </row>
  </sheetData>
  <mergeCells count="16">
    <mergeCell ref="A1:M1"/>
    <mergeCell ref="A15:B15"/>
    <mergeCell ref="A7:B10"/>
    <mergeCell ref="C7:E8"/>
    <mergeCell ref="F7:H8"/>
    <mergeCell ref="I7:I10"/>
    <mergeCell ref="J7:J10"/>
    <mergeCell ref="H9:H10"/>
    <mergeCell ref="D9:D10"/>
    <mergeCell ref="E9:E10"/>
    <mergeCell ref="F9:F10"/>
    <mergeCell ref="G9:G10"/>
    <mergeCell ref="L15:M15"/>
    <mergeCell ref="K7:K10"/>
    <mergeCell ref="L7:M10"/>
    <mergeCell ref="C9:C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zoomScaleNormal="75" workbookViewId="0">
      <selection activeCell="K7" sqref="K7"/>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 customFormat="1" ht="24.75" customHeight="1" x14ac:dyDescent="0.25">
      <c r="A1" s="167"/>
      <c r="B1" s="168"/>
      <c r="C1" s="168"/>
      <c r="D1" s="168"/>
      <c r="E1" s="168"/>
      <c r="F1" s="168"/>
      <c r="G1" s="168"/>
      <c r="H1" s="168"/>
      <c r="I1" s="8"/>
      <c r="J1" s="8"/>
      <c r="K1" s="8"/>
    </row>
    <row r="2" spans="1:11" s="42" customFormat="1" ht="30" customHeight="1" x14ac:dyDescent="0.25">
      <c r="A2" s="170" t="s">
        <v>9</v>
      </c>
      <c r="B2" s="170"/>
      <c r="C2" s="170"/>
      <c r="D2" s="170"/>
      <c r="E2" s="170"/>
      <c r="F2" s="170"/>
      <c r="G2" s="170"/>
      <c r="H2" s="46"/>
    </row>
    <row r="3" spans="1:11" s="44" customFormat="1" ht="18.75" customHeight="1" x14ac:dyDescent="0.25">
      <c r="A3" s="46">
        <v>2017</v>
      </c>
      <c r="B3" s="43"/>
      <c r="C3" s="43"/>
      <c r="D3" s="43"/>
      <c r="E3" s="43"/>
      <c r="F3" s="43"/>
      <c r="G3" s="43"/>
      <c r="H3" s="43"/>
    </row>
    <row r="4" spans="1:11" s="12" customFormat="1" ht="15.6" x14ac:dyDescent="0.25">
      <c r="A4" s="169" t="s">
        <v>61</v>
      </c>
      <c r="B4" s="169"/>
      <c r="C4" s="169"/>
      <c r="D4" s="169"/>
      <c r="E4" s="169"/>
      <c r="F4" s="169"/>
      <c r="G4" s="169"/>
      <c r="H4" s="29"/>
      <c r="I4" s="11"/>
      <c r="J4" s="11"/>
    </row>
    <row r="5" spans="1:11" s="12" customFormat="1" ht="19.5" customHeight="1" x14ac:dyDescent="0.25">
      <c r="A5" s="28">
        <v>2017</v>
      </c>
      <c r="B5" s="28"/>
      <c r="C5" s="28"/>
      <c r="D5" s="28"/>
      <c r="E5" s="28"/>
      <c r="F5" s="28"/>
      <c r="G5" s="28"/>
      <c r="H5" s="28"/>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59" t="s">
        <v>77</v>
      </c>
      <c r="B32" s="159"/>
      <c r="C32" s="159"/>
      <c r="D32" s="159"/>
      <c r="E32" s="159"/>
      <c r="F32" s="159"/>
      <c r="G32" s="159"/>
    </row>
    <row r="40" spans="2:2" ht="26.4" x14ac:dyDescent="0.25">
      <c r="B40" s="15" t="s">
        <v>72</v>
      </c>
    </row>
    <row r="41" spans="2:2" ht="26.4" x14ac:dyDescent="0.25">
      <c r="B41" s="15" t="s">
        <v>73</v>
      </c>
    </row>
    <row r="42" spans="2:2" ht="26.4" x14ac:dyDescent="0.25">
      <c r="B42" s="15" t="s">
        <v>74</v>
      </c>
    </row>
    <row r="43" spans="2:2" ht="26.4" x14ac:dyDescent="0.25">
      <c r="B43" s="15" t="s">
        <v>75</v>
      </c>
    </row>
  </sheetData>
  <mergeCells count="4">
    <mergeCell ref="A1:H1"/>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P14"/>
  <sheetViews>
    <sheetView rightToLeft="1" view="pageBreakPreview" zoomScaleSheetLayoutView="100" workbookViewId="0">
      <selection activeCell="P7" sqref="P7"/>
    </sheetView>
  </sheetViews>
  <sheetFormatPr defaultRowHeight="13.2" x14ac:dyDescent="0.25"/>
  <cols>
    <col min="1" max="1" width="5.6640625" customWidth="1"/>
    <col min="2" max="2" width="27.6640625" customWidth="1"/>
    <col min="3" max="3" width="10.6640625" bestFit="1" customWidth="1"/>
    <col min="6" max="6" width="10" bestFit="1" customWidth="1"/>
    <col min="8" max="8" width="9.109375" customWidth="1"/>
    <col min="9" max="9" width="11.109375" customWidth="1"/>
    <col min="10" max="10" width="30.6640625" customWidth="1"/>
    <col min="11" max="11" width="5.6640625" customWidth="1"/>
    <col min="14" max="14" width="12.33203125" customWidth="1"/>
    <col min="15" max="15" width="11.33203125" customWidth="1"/>
  </cols>
  <sheetData>
    <row r="1" spans="1:250" ht="21" x14ac:dyDescent="0.25">
      <c r="A1" s="171" t="s">
        <v>40</v>
      </c>
      <c r="B1" s="171"/>
      <c r="C1" s="171"/>
      <c r="D1" s="171"/>
      <c r="E1" s="171"/>
      <c r="F1" s="171"/>
      <c r="G1" s="171"/>
      <c r="H1" s="171"/>
      <c r="I1" s="171"/>
      <c r="J1" s="171"/>
      <c r="K1" s="171"/>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row>
    <row r="2" spans="1:250" ht="21" x14ac:dyDescent="0.25">
      <c r="A2" s="172" t="s">
        <v>86</v>
      </c>
      <c r="B2" s="172"/>
      <c r="C2" s="172"/>
      <c r="D2" s="172"/>
      <c r="E2" s="172"/>
      <c r="F2" s="172"/>
      <c r="G2" s="172"/>
      <c r="H2" s="172"/>
      <c r="I2" s="172"/>
      <c r="J2" s="172"/>
      <c r="K2" s="172"/>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row>
    <row r="3" spans="1:250" ht="15.75" customHeight="1" x14ac:dyDescent="0.25">
      <c r="A3" s="173" t="s">
        <v>41</v>
      </c>
      <c r="B3" s="173"/>
      <c r="C3" s="173"/>
      <c r="D3" s="173"/>
      <c r="E3" s="173"/>
      <c r="F3" s="173"/>
      <c r="G3" s="173"/>
      <c r="H3" s="173"/>
      <c r="I3" s="173"/>
      <c r="J3" s="173"/>
      <c r="K3" s="17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row>
    <row r="4" spans="1:250" ht="15.75" customHeight="1" x14ac:dyDescent="0.25">
      <c r="A4" s="173" t="s">
        <v>86</v>
      </c>
      <c r="B4" s="173"/>
      <c r="C4" s="173"/>
      <c r="D4" s="173"/>
      <c r="E4" s="173"/>
      <c r="F4" s="173"/>
      <c r="G4" s="173"/>
      <c r="H4" s="173"/>
      <c r="I4" s="173"/>
      <c r="J4" s="173"/>
      <c r="K4" s="17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row>
    <row r="5" spans="1:250" ht="15.6" x14ac:dyDescent="0.25">
      <c r="A5" s="64" t="s">
        <v>94</v>
      </c>
      <c r="K5" s="65" t="s">
        <v>95</v>
      </c>
    </row>
    <row r="6" spans="1:250" ht="57.6" customHeight="1" thickBot="1" x14ac:dyDescent="0.3">
      <c r="A6" s="149" t="s">
        <v>62</v>
      </c>
      <c r="B6" s="149"/>
      <c r="C6" s="174" t="s">
        <v>42</v>
      </c>
      <c r="D6" s="174" t="s">
        <v>43</v>
      </c>
      <c r="E6" s="174" t="s">
        <v>44</v>
      </c>
      <c r="F6" s="174" t="s">
        <v>45</v>
      </c>
      <c r="G6" s="174" t="s">
        <v>46</v>
      </c>
      <c r="H6" s="176" t="s">
        <v>47</v>
      </c>
      <c r="I6" s="177"/>
      <c r="J6" s="184" t="s">
        <v>63</v>
      </c>
      <c r="K6" s="185"/>
    </row>
    <row r="7" spans="1:250" ht="35.25" customHeight="1" thickTop="1" thickBot="1" x14ac:dyDescent="0.3">
      <c r="A7" s="150"/>
      <c r="B7" s="150"/>
      <c r="C7" s="175"/>
      <c r="D7" s="175"/>
      <c r="E7" s="175"/>
      <c r="F7" s="175"/>
      <c r="G7" s="175"/>
      <c r="H7" s="178" t="s">
        <v>48</v>
      </c>
      <c r="I7" s="179"/>
      <c r="J7" s="186"/>
      <c r="K7" s="187"/>
    </row>
    <row r="8" spans="1:250" ht="30.75" customHeight="1" thickTop="1" thickBot="1" x14ac:dyDescent="0.3">
      <c r="A8" s="150"/>
      <c r="B8" s="150"/>
      <c r="C8" s="180" t="s">
        <v>49</v>
      </c>
      <c r="D8" s="180" t="s">
        <v>50</v>
      </c>
      <c r="E8" s="180" t="s">
        <v>51</v>
      </c>
      <c r="F8" s="180" t="s">
        <v>52</v>
      </c>
      <c r="G8" s="180" t="s">
        <v>58</v>
      </c>
      <c r="H8" s="66" t="s">
        <v>53</v>
      </c>
      <c r="I8" s="67" t="s">
        <v>54</v>
      </c>
      <c r="J8" s="186"/>
      <c r="K8" s="187"/>
    </row>
    <row r="9" spans="1:250" ht="30.75" customHeight="1" thickTop="1" x14ac:dyDescent="0.25">
      <c r="A9" s="151"/>
      <c r="B9" s="151"/>
      <c r="C9" s="181"/>
      <c r="D9" s="181"/>
      <c r="E9" s="181"/>
      <c r="F9" s="181"/>
      <c r="G9" s="181"/>
      <c r="H9" s="68" t="s">
        <v>55</v>
      </c>
      <c r="I9" s="68" t="s">
        <v>56</v>
      </c>
      <c r="J9" s="188"/>
      <c r="K9" s="189"/>
    </row>
    <row r="10" spans="1:250" ht="54" customHeight="1" thickBot="1" x14ac:dyDescent="0.3">
      <c r="A10" s="27">
        <v>551</v>
      </c>
      <c r="B10" s="88" t="s">
        <v>68</v>
      </c>
      <c r="C10" s="94">
        <v>65239</v>
      </c>
      <c r="D10" s="95">
        <v>21.97</v>
      </c>
      <c r="E10" s="95">
        <v>13.99</v>
      </c>
      <c r="F10" s="94">
        <v>227686</v>
      </c>
      <c r="G10" s="94">
        <v>145821</v>
      </c>
      <c r="H10" s="94">
        <v>1443539</v>
      </c>
      <c r="I10" s="96">
        <v>1316173</v>
      </c>
      <c r="J10" s="84" t="s">
        <v>64</v>
      </c>
      <c r="K10" s="48">
        <v>551</v>
      </c>
      <c r="U10" t="s">
        <v>80</v>
      </c>
    </row>
    <row r="11" spans="1:250" s="33" customFormat="1" ht="54" customHeight="1" thickTop="1" thickBot="1" x14ac:dyDescent="0.3">
      <c r="A11" s="32">
        <v>561</v>
      </c>
      <c r="B11" s="85" t="s">
        <v>69</v>
      </c>
      <c r="C11" s="97">
        <v>30022</v>
      </c>
      <c r="D11" s="98">
        <v>40.950000000000003</v>
      </c>
      <c r="E11" s="98">
        <v>21</v>
      </c>
      <c r="F11" s="97">
        <v>138957</v>
      </c>
      <c r="G11" s="97">
        <v>52878</v>
      </c>
      <c r="H11" s="97">
        <v>1199570</v>
      </c>
      <c r="I11" s="97">
        <v>616172</v>
      </c>
      <c r="J11" s="83" t="s">
        <v>65</v>
      </c>
      <c r="K11" s="55">
        <v>561</v>
      </c>
    </row>
    <row r="12" spans="1:250" ht="54" customHeight="1" thickTop="1" thickBot="1" x14ac:dyDescent="0.3">
      <c r="A12" s="27">
        <v>562</v>
      </c>
      <c r="B12" s="86" t="s">
        <v>70</v>
      </c>
      <c r="C12" s="94">
        <v>25561</v>
      </c>
      <c r="D12" s="95">
        <v>37.11</v>
      </c>
      <c r="E12" s="95">
        <v>10.050000000000001</v>
      </c>
      <c r="F12" s="94">
        <v>68812</v>
      </c>
      <c r="G12" s="94">
        <v>36362</v>
      </c>
      <c r="H12" s="94">
        <v>311516</v>
      </c>
      <c r="I12" s="96">
        <v>96115</v>
      </c>
      <c r="J12" s="84" t="s">
        <v>66</v>
      </c>
      <c r="K12" s="48">
        <v>562</v>
      </c>
    </row>
    <row r="13" spans="1:250" s="33" customFormat="1" ht="54" customHeight="1" thickTop="1" x14ac:dyDescent="0.25">
      <c r="A13" s="32">
        <v>563</v>
      </c>
      <c r="B13" s="87" t="s">
        <v>71</v>
      </c>
      <c r="C13" s="97">
        <v>26133</v>
      </c>
      <c r="D13" s="98">
        <v>30.83</v>
      </c>
      <c r="E13" s="98">
        <v>20.46</v>
      </c>
      <c r="F13" s="97">
        <v>150418</v>
      </c>
      <c r="G13" s="97">
        <v>73276</v>
      </c>
      <c r="H13" s="97">
        <v>57806</v>
      </c>
      <c r="I13" s="97">
        <v>70061</v>
      </c>
      <c r="J13" s="83" t="s">
        <v>67</v>
      </c>
      <c r="K13" s="55">
        <v>563</v>
      </c>
    </row>
    <row r="14" spans="1:250" ht="66" customHeight="1" x14ac:dyDescent="0.25">
      <c r="A14" s="145" t="s">
        <v>4</v>
      </c>
      <c r="B14" s="145"/>
      <c r="C14" s="70">
        <v>39387</v>
      </c>
      <c r="D14" s="71">
        <v>32.270000000000003</v>
      </c>
      <c r="E14" s="71">
        <v>17.2</v>
      </c>
      <c r="F14" s="70">
        <v>153759</v>
      </c>
      <c r="G14" s="70">
        <v>77688</v>
      </c>
      <c r="H14" s="70">
        <v>3012431</v>
      </c>
      <c r="I14" s="70">
        <v>2098521</v>
      </c>
      <c r="J14" s="182" t="s">
        <v>5</v>
      </c>
      <c r="K14" s="183"/>
    </row>
  </sheetData>
  <mergeCells count="20">
    <mergeCell ref="J14:K14"/>
    <mergeCell ref="E6:E7"/>
    <mergeCell ref="A14:B14"/>
    <mergeCell ref="E8:E9"/>
    <mergeCell ref="J6:K9"/>
    <mergeCell ref="F8:F9"/>
    <mergeCell ref="A1:K1"/>
    <mergeCell ref="A2:K2"/>
    <mergeCell ref="A3:K3"/>
    <mergeCell ref="A4:K4"/>
    <mergeCell ref="F6:F7"/>
    <mergeCell ref="A6:B9"/>
    <mergeCell ref="G6:G7"/>
    <mergeCell ref="H6:I6"/>
    <mergeCell ref="H7:I7"/>
    <mergeCell ref="C8:C9"/>
    <mergeCell ref="D8:D9"/>
    <mergeCell ref="G8:G9"/>
    <mergeCell ref="D6:D7"/>
    <mergeCell ref="C6:C7"/>
  </mergeCells>
  <printOptions horizontalCentered="1" verticalCentered="1"/>
  <pageMargins left="0" right="0" top="0.39370078740157483" bottom="0" header="0.31496062992125984" footer="0.31496062992125984"/>
  <pageSetup paperSize="9" orientation="landscape" r:id="rId1"/>
  <ignoredErrors>
    <ignoredError sqref="A2:K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8- 2017</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الفنادق والمطاعم الفصل الثامن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2019-02-13T21:00:00+00:00</PublishingStartDate>
    <Visible xmlns="b1657202-86a7-46c3-ba71-02bb0da5a392">true</Visible>
    <ArabicTitle xmlns="b1657202-86a7-46c3-ba71-02bb0da5a392">إحصاءات الفنادق والمطاعم الفصل الثامن 2017</ArabicTitle>
    <DocumentDescription0 xmlns="423524d6-f9d7-4b47-aadf-7b8f6888b7b0">Hotels And Restaurants Statistics Chapter 8- 2017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4DBC305E-CB5C-47A9-8ECA-91A5D6AEEAA6}"/>
</file>

<file path=customXml/itemProps2.xml><?xml version="1.0" encoding="utf-8"?>
<ds:datastoreItem xmlns:ds="http://schemas.openxmlformats.org/officeDocument/2006/customXml" ds:itemID="{2FFC12BA-F7CD-4E22-99BC-A37883303411}"/>
</file>

<file path=customXml/itemProps3.xml><?xml version="1.0" encoding="utf-8"?>
<ds:datastoreItem xmlns:ds="http://schemas.openxmlformats.org/officeDocument/2006/customXml" ds:itemID="{BEC15E46-535E-4EDB-9A43-ED980D391F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48</vt:lpstr>
      <vt:lpstr>49</vt:lpstr>
      <vt:lpstr>Gr_18</vt:lpstr>
      <vt:lpstr>50</vt:lpstr>
      <vt:lpstr>Gr_19</vt:lpstr>
      <vt:lpstr>51</vt:lpstr>
      <vt:lpstr>'48'!Print_Area</vt:lpstr>
      <vt:lpstr>'49'!Print_Area</vt:lpstr>
      <vt:lpstr>'50'!Print_Area</vt:lpstr>
      <vt:lpstr>'51'!Print_Area</vt:lpstr>
      <vt:lpstr>Gr_18!Print_Area</vt:lpstr>
      <vt:lpstr>Gr_19!Print_Area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8- 2017</dc:title>
  <dc:creator>Mr. Sabir</dc:creator>
  <cp:keywords/>
  <cp:lastModifiedBy>Saber Abd El_Zaher</cp:lastModifiedBy>
  <cp:lastPrinted>2019-01-28T04:31:48Z</cp:lastPrinted>
  <dcterms:created xsi:type="dcterms:W3CDTF">1998-01-05T07:20:42Z</dcterms:created>
  <dcterms:modified xsi:type="dcterms:W3CDTF">2019-01-28T04:40:08Z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Hotels And Restaurants Statistics Chapter 8- 2017</vt:lpwstr>
  </property>
</Properties>
</file>